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958-นายมังกร เล้าประชา\"/>
    </mc:Choice>
  </mc:AlternateContent>
  <xr:revisionPtr revIDLastSave="0" documentId="8_{E97D2F29-D0DE-4760-A50F-1C42302302FF}"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<sst xmlns="http://schemas.openxmlformats.org/spreadsheetml/2006/main" count="712" uniqueCount="358">
  <si>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</si>
  <si>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</si>
  <si>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</si>
  <si>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</si>
  <si>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</si>
  <si>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</si>
  <si>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</si>
  <si>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</si>
  <si>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</si>
  <si>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</si>
  <si>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</si>
  <si>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</si>
  <si>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</si>
  <si>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</si>
  <si>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</si>
  <si>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</si>
  <si>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</si>
  <si>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</si>
  <si>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</si>
  <si>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</si>
  <si>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</si>
  <si>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</si>
  <si>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</si>
  <si>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</si>
  <si>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</si>
  <si>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</si>
  <si>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</si>
  <si>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</si>
  <si>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</si>
  <si>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</si>
  <si>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</si>
  <si>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</si>
  <si>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</si>
  <si>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</si>
  <si>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</si>
  <si>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</si>
  <si>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</si>
  <si>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</si>
  <si>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</si>
  <si>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</si>
  <si>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</si>
  <si>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</si>
  <si>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</si>
  <si>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</si>
  <si>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</si>
  <si>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</si>
  <si>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</si>
  <si>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</si>
  <si>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</si>
  <si>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</si>
  <si>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</si>
  <si>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</si>
  <si>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</si>
  <si>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</si>
  <si>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</si>
  <si>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</si>
  <si>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</si>
  <si>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</si>
  <si>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</si>
  <si>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</si>
  <si>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</si>
  <si>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</si>
  <si>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</si>
  <si>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</si>
  <si>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</si>
  <si>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</si>
  <si>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</si>
  <si>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</si>
  <si>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</si>
  <si>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</si>
  <si>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</si>
  <si>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</si>
  <si>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</si>
  <si>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</si>
  <si>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</si>
  <si>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</si>
  <si>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</si>
  <si>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</si>
  <si>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</si>
  <si>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</si>
  <si>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</si>
  <si>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</si>
  <si>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</si>
  <si>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</si>
  <si>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</si>
  <si>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</si>
  <si>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</si>
  <si>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</si>
  <si>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</si>
  <si>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</si>
  <si>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</si>
  <si>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</si>
  <si>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</si>
  <si>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</si>
  <si>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</si>
  <si>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</si>
  <si>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</si>
  <si>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</si>
  <si>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</si>
  <si>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</si>
  <si>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</si>
  <si>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</si>
  <si>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</si>
  <si>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</si>
  <si>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</si>
  <si>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</si>
  <si>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</si>
  <si>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</si>
  <si>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</si>
  <si>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</si>
  <si>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</si>
  <si>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</si>
  <si>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</si>
  <si>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</si>
  <si>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</si>
  <si>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</si>
  <si>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</si>
  <si>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</si>
  <si>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</si>
  <si>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</si>
  <si>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</si>
  <si>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</si>
  <si>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</si>
  <si>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</si>
  <si>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</si>
  <si>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</si>
  <si>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</si>
  <si>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</si>
  <si>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</si>
  <si>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</si>
  <si>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</si>
  <si>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</si>
  <si>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</si>
  <si>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</si>
  <si>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</si>
  <si>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</si>
  <si>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</si>
  <si>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</si>
  <si>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</si>
  <si>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</si>
  <si>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</si>
  <si>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</si>
  <si>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</si>
  <si>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</si>
  <si>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</si>
  <si>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</si>
  <si>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</si>
  <si>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</si>
  <si>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</si>
  <si>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</si>
  <si>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</si>
  <si>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</si>
  <si>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</si>
  <si>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</si>
  <si>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</si>
  <si>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</si>
  <si>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</si>
  <si>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</si>
  <si>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</si>
  <si>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</si>
  <si>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</si>
  <si>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</si>
  <si>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</si>
  <si>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</si>
  <si>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</si>
  <si>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</si>
  <si>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</si>
  <si>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</si>
  <si>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</si>
  <si>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</si>
  <si>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</si>
  <si>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</si>
  <si>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</si>
  <si>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</si>
  <si>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</si>
  <si>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</si>
  <si>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</si>
  <si>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</si>
  <si>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</si>
  <si>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</si>
  <si>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</si>
  <si>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</si>
  <si>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</si>
  <si>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</si>
  <si>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</si>
  <si>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</si>
  <si>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</si>
  <si>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</si>
  <si>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</si>
  <si>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</si>
  <si>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</si>
  <si>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</si>
  <si>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</si>
  <si>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</si>
  <si>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</si>
  <si>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</si>
  <si>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</si>
  <si>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</si>
  <si>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</si>
  <si>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</si>
  <si>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</si>
  <si>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</si>
  <si>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</si>
  <si>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</si>
  <si>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</si>
  <si>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</si>
  <si>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</si>
  <si>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</si>
  <si>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</si>
  <si>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</si>
  <si>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</si>
  <si>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</si>
  <si>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</si>
  <si>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</si>
  <si>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</si>
  <si>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</si>
  <si>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</si>
  <si>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</si>
  <si>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</si>
  <si>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</si>
  <si>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</si>
  <si>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</si>
  <si>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</si>
  <si>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</si>
  <si>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</si>
  <si>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</si>
  <si>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</si>
  <si>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</si>
  <si>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</si>
  <si>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</si>
  <si>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</si>
  <si>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</si>
  <si>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</si>
  <si>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</si>
  <si>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</si>
  <si>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</si>
  <si>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</si>
  <si>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</si>
  <si>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</si>
  <si>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</si>
  <si>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</si>
  <si>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</si>
  <si>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</si>
  <si>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</si>
  <si>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</si>
  <si>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</si>
  <si>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</si>
  <si>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</si>
  <si>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</si>
  <si>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</si>
  <si>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</si>
  <si>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</si>
  <si>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</si>
  <si>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</si>
  <si>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</si>
  <si>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</si>
  <si>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</si>
  <si>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</si>
  <si>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</si>
  <si>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</si>
  <si>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</si>
  <si>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</si>
  <si>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</si>
  <si>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</si>
  <si>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</si>
  <si>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</si>
  <si>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</si>
  <si>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</si>
  <si>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</si>
  <si>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</si>
  <si>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</si>
  <si>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</si>
  <si>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</si>
  <si>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</si>
  <si>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</si>
  <si>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</si>
  <si>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</si>
  <si>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</si>
  <si>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</si>
  <si>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</si>
  <si>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</si>
  <si>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</si>
  <si>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</si>
  <si>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</si>
  <si>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</si>
  <si>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</si>
  <si>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</si>
  <si>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</si>
  <si>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</si>
  <si>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</si>
  <si>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</si>
  <si>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</si>
  <si>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</si>
  <si>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</si>
  <si>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</si>
  <si>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</si>
  <si>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</si>
  <si>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</si>
  <si>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</si>
  <si>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</si>
  <si>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</si>
  <si>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</si>
  <si>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</si>
  <si>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</si>
  <si>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</si>
  <si>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</si>
  <si>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</si>
  <si>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</si>
  <si>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</si>
  <si>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</si>
  <si>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</si>
  <si>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</si>
  <si>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</si>
  <si>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</si>
  <si>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</si>
  <si>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</si>
  <si>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</si>
  <si>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</si>
  <si>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</si>
  <si>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</si>
  <si>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</si>
  <si>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</si>
  <si>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</si>
  <si>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</si>
  <si>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</si>
  <si>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</si>
  <si>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</si>
  <si>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</si>
  <si>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</si>
  <si>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</si>
  <si>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</si>
  <si>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</si>
  <si>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</si>
  <si>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</si>
  <si>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</si>
  <si>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</si>
  <si>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</si>
  <si>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</si>
  <si>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</si>
  <si>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</si>
  <si>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</si>
  <si>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</si>
  <si>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</si>
  <si>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</si>
  <si>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</si>
  <si>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</si>
  <si>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</si>
  <si>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</si>
  <si>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</si>
  <si>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</si>
  <si>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นายมังกร เล้าประชา</t>
  </si>
  <si>
    <t>3-7210-00292-24-8</t>
  </si>
  <si>
    <t>3-5009-00167-70-0</t>
  </si>
  <si>
    <t>3-5009-00167-71-8</t>
  </si>
  <si>
    <t>นายไมตรี อุตตมะ</t>
  </si>
  <si>
    <t>นางรัตนาศ</t>
  </si>
  <si>
    <t>958(68) - รายงานผลสืบทรัพย์ ราย นายมังกร เล้าประชา สาขาไชยปราการ (สืบรอบที่ 2) - ไม่พบทรัพย์</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</si>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</sst>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สืบทรัพย์//(คำสั่ง 4/12/2568)//รายงานวันที่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สืบทรัพย์//(คำสั่ง 4/12/2568)//รายงานวันที่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 xml:space="preserve">สืบทรัพย์ (คำสั่ง 21/9/2564) 
สืบทรัพย์รอบที่ 2 //(คำสั่ง 4/12/2568)//รายงานวันที่ (1/2/2568) </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S1970" t="str">
            <v>แขวงเชียงใหม่</v>
          </cell>
          <cell r="T1970" t="str">
            <v>ผบE6240</v>
          </cell>
          <cell r="U1970">
            <v>2565</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S1971" t="str">
            <v>แขวงเชียงใหม่</v>
          </cell>
          <cell r="T1971" t="str">
            <v>ผบE1444</v>
          </cell>
          <cell r="U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S1972" t="str">
            <v>แขวงเชียงดาว</v>
          </cell>
          <cell r="T1972" t="str">
            <v>ผบE141</v>
          </cell>
          <cell r="U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S1973" t="str">
            <v>แขวงเชียงดาว</v>
          </cell>
          <cell r="T1973" t="str">
            <v>ผบE142</v>
          </cell>
          <cell r="U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S1974" t="str">
            <v>แขวงเชียงดาว</v>
          </cell>
          <cell r="T1974" t="str">
            <v>ผบE465</v>
          </cell>
          <cell r="U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L1996" t="str">
            <v xml:space="preserve">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U1252">
            <v>0</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C1303" t="str">
            <v>วชิราภรณ์</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D1324" t="str">
            <v>ปฏิยุทธ์</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row>
        <row r="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row>
        <row r="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X1345" t="str">
            <v>1.นางสาวลินดา   ดวงไฟ
2.นายกฤดา    อินทรการทุม
3.นางสาวจันทนา   ยุติธรรม
4.นางสาวศิริลักษณ์   ชุมแสง</v>
          </cell>
        </row>
        <row r="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row>
        <row r="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row>
        <row r="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row>
        <row r="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row>
        <row r="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row>
        <row r="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row>
        <row r="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row>
        <row r="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row>
        <row r="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row>
        <row r="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row>
        <row r="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row>
        <row r="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row>
        <row r="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row>
        <row r="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row>
        <row r="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row>
        <row r="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row>
        <row r="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25">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5" sqref="B1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958</v>
      </c>
    </row>
    <row r="2" spans="1:11">
      <c r="A2" s="143" t="s">
        <v>251</v>
      </c>
      <c r="B2" s="145" t="str">
        <f t="array" ref="B2">_xlfn.IFS(I1&lt;850,VLOOKUP(I1,[1]บังคับคดี!$B:$ZZ,60,0),AND(I1&gt;=850,I1&lt;1435),VLOOKUP(I1,'[1]บังคับคดีใหม่ ปี2563-2564'!$B:$ZZ,63,0),I1&gt;=1435,VLOOKUP(I1,'[1]สืบทรัพย์ ปี 2564-25666'!$B:$ZZ,71,0))</f>
        <v>นายมังกร เล้าประชา</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823861010345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800031771242</v>
      </c>
      <c r="C4" s="176" t="s">
        <v>264</v>
      </c>
      <c r="D4" s="219">
        <v>242458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ผบ.1994/2562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ผบ2356/2562</v>
      </c>
      <c r="I5" s="157" t="s">
        <v>257</v>
      </c>
    </row>
    <row r="6" spans="1:11">
      <c r="A6" s="153" t="s">
        <v>337</v>
      </c>
      <c r="B6" s="171">
        <v>2810508.77</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c r="C13" s="203"/>
      <c r="D13" s="152"/>
      <c r="E13" s="158"/>
      <c r="F13" s="169"/>
      <c r="G13" s="152"/>
      <c r="I13" s="249"/>
      <c r="J13" s="249"/>
      <c r="K13" s="249"/>
    </row>
    <row r="14" spans="1:11" s="151" customFormat="1">
      <c r="A14" s="165" t="s">
        <v>212</v>
      </c>
      <c r="B14" s="158" t="s">
        <v>354</v>
      </c>
      <c r="C14" s="203" t="s">
        <v>352</v>
      </c>
      <c r="D14" s="152"/>
      <c r="E14" s="158"/>
      <c r="F14" s="169"/>
      <c r="G14" s="152"/>
      <c r="I14" s="166" t="s">
        <v>248</v>
      </c>
      <c r="J14" s="166"/>
      <c r="K14" s="166"/>
    </row>
    <row r="15" spans="1:11" s="151" customFormat="1">
      <c r="A15" s="165" t="s">
        <v>214</v>
      </c>
      <c r="B15" s="158" t="s">
        <v>355</v>
      </c>
      <c r="C15" s="203" t="s">
        <v>353</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958 - รายงานผลสืบทรัพย์ ราย นายมังกร เล้าประชา สาขาไชยปราการ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นายมังกร เล้าประชา</v>
      </c>
      <c r="F4" s="255"/>
      <c r="G4" s="255"/>
      <c r="H4" s="255"/>
      <c r="I4" s="255"/>
      <c r="J4" s="255"/>
      <c r="K4" s="255"/>
      <c r="L4" s="255"/>
      <c r="M4" s="255"/>
      <c r="N4" s="255"/>
      <c r="O4" s="255"/>
      <c r="P4" s="255"/>
      <c r="Q4" s="255"/>
      <c r="R4" s="255"/>
      <c r="S4" s="255"/>
      <c r="T4" s="255"/>
      <c r="U4" s="254" t="s">
        <v>73</v>
      </c>
      <c r="V4" s="254"/>
      <c r="W4" s="255" t="str">
        <f>Sheet1!D2</f>
        <v>ไชยปราการ</v>
      </c>
      <c r="X4" s="255"/>
      <c r="Y4" s="255"/>
      <c r="Z4" s="255"/>
      <c r="AA4" s="255"/>
      <c r="AB4" s="255"/>
      <c r="AC4" s="255"/>
      <c r="AD4" s="255"/>
      <c r="AE4" s="255"/>
      <c r="AF4" s="255"/>
      <c r="AG4" s="255"/>
      <c r="AH4" s="255"/>
      <c r="AI4" s="255"/>
      <c r="AJ4" s="255"/>
      <c r="AK4" s="138"/>
      <c r="AL4" s="186" t="s">
        <v>261</v>
      </c>
      <c r="AM4" s="185" t="s">
        <v>356</v>
      </c>
      <c r="AO4" s="161" t="s">
        <v>241</v>
      </c>
      <c r="AP4" s="138"/>
      <c r="AQ4" s="138"/>
    </row>
    <row r="5" spans="1:43">
      <c r="A5" s="19" t="s">
        <v>206</v>
      </c>
      <c r="B5" s="137"/>
      <c r="D5" s="255" t="str">
        <f>Sheet1!B3</f>
        <v>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823861010345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958(68) - รายงานผลสืบทรัพย์ ราย นายมังกร เล้าประชา สาขาไชยปราการ (สืบรอบที่ 2) - ไม่พบทรัพย์</v>
      </c>
      <c r="AM5" s="138"/>
      <c r="AO5" s="162" t="s">
        <v>258</v>
      </c>
      <c r="AP5" s="138"/>
      <c r="AQ5" s="138"/>
    </row>
    <row r="6" spans="1:43">
      <c r="A6" s="19" t="s">
        <v>207</v>
      </c>
      <c r="B6" s="137"/>
      <c r="F6" s="259">
        <f>Sheet1!B4</f>
        <v>800031771242</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ผบ.1994/2562</v>
      </c>
      <c r="R7" s="256"/>
      <c r="S7" s="256"/>
      <c r="T7" s="256"/>
      <c r="U7" s="256"/>
      <c r="V7" s="256"/>
      <c r="W7" s="256"/>
      <c r="X7" s="278" t="s">
        <v>210</v>
      </c>
      <c r="Y7" s="278"/>
      <c r="Z7" s="278"/>
      <c r="AA7" s="278"/>
      <c r="AB7" s="278"/>
      <c r="AC7" s="278"/>
      <c r="AD7" s="256" t="str">
        <f>Sheet1!F5</f>
        <v>ผบ2356/2562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นายมังกร เล้าประชา</v>
      </c>
      <c r="G9" s="257"/>
      <c r="H9" s="257"/>
      <c r="I9" s="257"/>
      <c r="J9" s="257"/>
      <c r="K9" s="257"/>
      <c r="L9" s="257"/>
      <c r="M9" s="257"/>
      <c r="N9" s="257"/>
      <c r="O9" s="257"/>
      <c r="P9" s="257"/>
      <c r="Q9" s="257"/>
      <c r="R9" s="257"/>
      <c r="S9" s="2" t="str">
        <f>Sheet1!A13</f>
        <v>คู่สมรสจำเลยที่ 1</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นายไมตรี อุตตมะ</v>
      </c>
      <c r="G10" s="257"/>
      <c r="H10" s="257"/>
      <c r="I10" s="257"/>
      <c r="J10" s="257"/>
      <c r="K10" s="257"/>
      <c r="L10" s="257"/>
      <c r="M10" s="257"/>
      <c r="N10" s="257"/>
      <c r="O10" s="257"/>
      <c r="P10" s="257"/>
      <c r="Q10" s="257"/>
      <c r="R10" s="257"/>
      <c r="S10" s="2" t="s">
        <v>214</v>
      </c>
      <c r="Y10" s="258" t="str">
        <f>Sheet1!B15</f>
        <v>นางรัตนาศ</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7" zoomScaleNormal="100" workbookViewId="0">
      <selection activeCell="AS14" sqref="AS14"/>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357</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ผบ.1994/2562 ในคดีหมายเลขแดงที่  ผบ2356/2562 ลว.28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นายมังกร เล้าประชา</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3-7210-00292-24-8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นายไมตรี อุตตมะ</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3-5009-00167-70-0</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นางรัตนาศ</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3-5009-00167-71-8</v>
      </c>
      <c r="AE19" s="285"/>
      <c r="AF19" s="285"/>
      <c r="AG19" s="285"/>
      <c r="AH19" s="285"/>
      <c r="AI19" s="285"/>
      <c r="AJ19" s="285"/>
      <c r="AK19" s="285"/>
      <c r="AL19" s="195"/>
      <c r="AM19" s="193"/>
      <c r="AN19" s="193"/>
      <c r="AO19" s="193"/>
      <c r="AP19" s="193"/>
      <c r="AQ19" s="193"/>
      <c r="AS19" s="197" t="s">
        <v>214</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ผบ.1994/2562 คดีหมายเลขแดงที่ ผบ2356/2562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นายมังกร เล้าประชา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3-7210-00292-24-8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25">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75">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75">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75">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75">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75">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75">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75">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2.5"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75">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75">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2.5" thickBot="1">
      <c r="C23" s="74"/>
      <c r="D23" s="74"/>
      <c r="E23" s="74"/>
      <c r="F23" s="74"/>
      <c r="G23" s="74"/>
      <c r="H23" s="74"/>
      <c r="I23" s="74"/>
      <c r="J23" s="74"/>
      <c r="K23" s="74"/>
      <c r="L23" s="74"/>
      <c r="M23" s="74"/>
      <c r="N23" s="74"/>
    </row>
    <row r="24" spans="1:16" ht="22.5"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2.5" thickBot="1">
      <c r="C29" s="90"/>
      <c r="D29" s="373"/>
      <c r="E29" s="373"/>
      <c r="F29" s="373"/>
      <c r="G29" s="376" t="e">
        <f>"- ("&amp;BAHTTEXT($L$29)&amp;") -"</f>
        <v>#REF!</v>
      </c>
      <c r="H29" s="376"/>
      <c r="I29" s="376"/>
      <c r="J29" s="376"/>
      <c r="K29" s="376"/>
      <c r="L29" s="375" t="e">
        <f>SUM(L25:N28)</f>
        <v>#REF!</v>
      </c>
      <c r="M29" s="375"/>
      <c r="N29" s="37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2025-02-10T09:51:24Z</cp:lastPrinted>
  <dcterms:created xsi:type="dcterms:W3CDTF">2016-06-06T16:13:57Z</dcterms:created>
  <dcterms:modified xsi:type="dcterms:W3CDTF">2025-02-10T09:55:36Z</dcterms:modified>
</cp:coreProperties>
</file>