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48-นางสาวธัญญารัตน์ ตูเปี่ยง\"/>
    </mc:Choice>
  </mc:AlternateContent>
  <xr:revisionPtr revIDLastSave="0" documentId="13_ncr:1_{6538239B-4ACC-4E67-AB19-7AAC25C32241}"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<sst xmlns="http://schemas.openxmlformats.org/spreadsheetml/2006/main" count="715" uniqueCount="361">
  <si>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</si>
  <si>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</si>
  <si>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</si>
  <si>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</si>
  <si>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</si>
  <si>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</si>
  <si>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</si>
  <si>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</si>
  <si>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</si>
  <si>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</si>
  <si>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</si>
  <si>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</si>
  <si>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</si>
  <si>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</si>
  <si>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</si>
  <si>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</si>
  <si>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</si>
  <si>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</si>
  <si>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</si>
  <si>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</si>
  <si>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</si>
  <si>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</si>
  <si>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</si>
  <si>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</si>
  <si>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</si>
  <si>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</si>
  <si>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</si>
  <si>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</si>
  <si>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</si>
  <si>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</si>
  <si>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</si>
  <si>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</si>
  <si>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</si>
  <si>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</si>
  <si>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</si>
  <si>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</si>
  <si>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</si>
  <si>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</si>
  <si>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</si>
  <si>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</si>
  <si>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</si>
  <si>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</si>
  <si>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</si>
  <si>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</si>
  <si>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</si>
  <si>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</si>
  <si>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</si>
  <si>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</si>
  <si>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</si>
  <si>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</si>
  <si>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</si>
  <si>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</si>
  <si>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</si>
  <si>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</si>
  <si>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</si>
  <si>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</si>
  <si>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</si>
  <si>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</si>
  <si>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</si>
  <si>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</si>
  <si>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</si>
  <si>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</si>
  <si>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</si>
  <si>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</si>
  <si>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</si>
  <si>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</si>
  <si>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</si>
  <si>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</si>
  <si>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</si>
  <si>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</si>
  <si>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</si>
  <si>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</si>
  <si>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</si>
  <si>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</si>
  <si>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</si>
  <si>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</si>
  <si>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</si>
  <si>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</si>
  <si>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</si>
  <si>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</si>
  <si>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</si>
  <si>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</si>
  <si>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</si>
  <si>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</si>
  <si>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</si>
  <si>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</si>
  <si>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</si>
  <si>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</si>
  <si>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</si>
  <si>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</si>
  <si>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</si>
  <si>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</si>
  <si>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</si>
  <si>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</si>
  <si>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</si>
  <si>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</si>
  <si>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</si>
  <si>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</si>
  <si>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</si>
  <si>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</si>
  <si>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</si>
  <si>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</si>
  <si>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</si>
  <si>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</si>
  <si>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</si>
  <si>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</si>
  <si>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</si>
  <si>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</si>
  <si>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</si>
  <si>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</si>
  <si>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</si>
  <si>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</si>
  <si>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</si>
  <si>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</si>
  <si>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</si>
  <si>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</si>
  <si>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</si>
  <si>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</si>
  <si>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</si>
  <si>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</si>
  <si>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</si>
  <si>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</si>
  <si>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</si>
  <si>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</si>
  <si>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</si>
  <si>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</si>
  <si>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</si>
  <si>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</si>
  <si>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</si>
  <si>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</si>
  <si>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</si>
  <si>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</si>
  <si>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</si>
  <si>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</si>
  <si>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</si>
  <si>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</si>
  <si>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</si>
  <si>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</si>
  <si>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</si>
  <si>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</si>
  <si>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</si>
  <si>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</si>
  <si>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</si>
  <si>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</si>
  <si>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</si>
  <si>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</si>
  <si>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</si>
  <si>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</si>
  <si>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</si>
  <si>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</si>
  <si>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</si>
  <si>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</si>
  <si>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</si>
  <si>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</si>
  <si>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</si>
  <si>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</si>
  <si>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</si>
  <si>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</si>
  <si>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</si>
  <si>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</si>
  <si>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</si>
  <si>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</si>
  <si>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</si>
  <si>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</si>
  <si>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</si>
  <si>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</si>
  <si>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</si>
  <si>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</si>
  <si>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</si>
  <si>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</si>
  <si>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</si>
  <si>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</si>
  <si>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</si>
  <si>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</si>
  <si>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</si>
  <si>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</si>
  <si>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</si>
  <si>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</si>
  <si>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</si>
  <si>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</si>
  <si>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</si>
  <si>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</si>
  <si>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</si>
  <si>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</si>
  <si>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</si>
  <si>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</si>
  <si>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</si>
  <si>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</si>
  <si>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</si>
  <si>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</si>
  <si>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</si>
  <si>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</si>
  <si>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</si>
  <si>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</si>
  <si>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</si>
  <si>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</si>
  <si>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</si>
  <si>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</si>
  <si>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</si>
  <si>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</si>
  <si>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</si>
  <si>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</si>
  <si>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</si>
  <si>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</si>
  <si>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</si>
  <si>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</si>
  <si>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</si>
  <si>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</si>
  <si>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</si>
  <si>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</si>
  <si>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</si>
  <si>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</si>
  <si>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</si>
  <si>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</si>
  <si>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</si>
  <si>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</si>
  <si>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</si>
  <si>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</si>
  <si>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</si>
  <si>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</si>
  <si>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</si>
  <si>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</si>
  <si>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</si>
  <si>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</si>
  <si>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</si>
  <si>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</si>
  <si>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</si>
  <si>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</si>
  <si>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</si>
  <si>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</si>
  <si>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</si>
  <si>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</si>
  <si>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</si>
  <si>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</si>
  <si>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</si>
  <si>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</si>
  <si>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</si>
  <si>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</si>
  <si>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</si>
  <si>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</si>
  <si>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</si>
  <si>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</si>
  <si>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</si>
  <si>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</si>
  <si>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</si>
  <si>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</si>
  <si>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</si>
  <si>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</si>
  <si>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</si>
  <si>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</si>
  <si>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</si>
  <si>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</si>
  <si>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</si>
  <si>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</si>
  <si>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</si>
  <si>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</si>
  <si>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</si>
  <si>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</si>
  <si>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</si>
  <si>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</si>
  <si>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</si>
  <si>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</si>
  <si>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</si>
  <si>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</si>
  <si>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</si>
  <si>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</si>
  <si>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</si>
  <si>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</si>
  <si>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</si>
  <si>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</si>
  <si>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</si>
  <si>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</si>
  <si>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</si>
  <si>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</si>
  <si>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</si>
  <si>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</si>
  <si>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</si>
  <si>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</si>
  <si>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</si>
  <si>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</si>
  <si>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</si>
  <si>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</si>
  <si>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</si>
  <si>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</si>
  <si>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</si>
  <si>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</si>
  <si>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</si>
  <si>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</si>
  <si>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</si>
  <si>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</si>
  <si>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</si>
  <si>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</si>
  <si>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</si>
  <si>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</si>
  <si>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</si>
  <si>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</si>
  <si>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</si>
  <si>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</si>
  <si>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</si>
  <si>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</si>
  <si>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</si>
  <si>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</si>
  <si>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</si>
  <si>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</si>
  <si>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</si>
  <si>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</si>
  <si>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</si>
  <si>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</si>
  <si>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</si>
  <si>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</si>
  <si>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</si>
  <si>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</si>
  <si>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</si>
  <si>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</si>
  <si>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</si>
  <si>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</si>
  <si>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</si>
  <si>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</si>
  <si>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</si>
  <si>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</si>
  <si>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</si>
  <si>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</si>
  <si>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</si>
  <si>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</si>
  <si>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</si>
  <si>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</si>
  <si>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</si>
  <si>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</si>
  <si>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</si>
  <si>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</si>
  <si>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</si>
  <si>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</si>
  <si>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</si>
  <si>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</si>
  <si>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</si>
  <si>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</si>
  <si>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</si>
  <si>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</si>
  <si>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</si>
  <si>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</si>
  <si>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</si>
  <si>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</si>
  <si>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</si>
  <si>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</si>
  <si>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</si>
  <si>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</si>
  <si>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</si>
  <si>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</si>
  <si>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</si>
  <si>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</si>
  <si>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088-769-6476</t>
  </si>
  <si>
    <t>นางสาวชนม์ณนันท์ ดูเปี่ยง</t>
  </si>
  <si>
    <t>1-5099-00568-73-1</t>
  </si>
  <si>
    <t>นายมงกต มูลปานันท์</t>
  </si>
  <si>
    <t>1-5099-00526-34-5</t>
  </si>
  <si>
    <t>นางสาวพัทธนันท์ พรมเมืองยอง</t>
  </si>
  <si>
    <t>1-5101-00154-97-6</t>
  </si>
  <si>
    <t>นางสาวธารทิพย์ อินทนนท์</t>
  </si>
  <si>
    <t>2-5101-00011-04-9</t>
  </si>
  <si>
    <t>248(68) - รายงานผลสืบทรัพย์ ราย นางสาวธัญญารัตน์ ตูเปี่ยง สาขาบวกครกหลวง (สืบรอบที่ 2) - ไม่พบทรัพย์</t>
  </si>
  <si>
    <t xml:space="preserve">จังหวัดเชียงใหม่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</si>
</sst>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25">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248</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นางสาวธัญญารัตน์   ตูเปี่ยง</v>
      </c>
      <c r="C2" s="175" t="s">
        <v>73</v>
      </c>
      <c r="D2" s="145" t="str">
        <f t="array" ref="D2">_xlfn.IFS(I1&lt;850,VLOOKUP(I1,[1]บังคับคดี!$B:$ZZ,10,0),AND(I1&gt;=850,I1&lt;1435),VLOOKUP(I1,'[1]บังคับคดีใหม่ ปี2563-2564'!$B:$ZZ,11,0),I1&gt;=1435,VLOOKUP(I1,'[1]สืบทรัพย์ ปี 2564-25666'!$B:$ZZ,11,0))</f>
        <v>บวกครกหลวง</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t="str">
        <f t="array" ref="D3">_xlfn.IFS(I1&lt;850,VLOOKUP(I1,[1]บังคับคดี!$B:$ZZ,59,0),AND(I1&gt;=850,I1&lt;1435),VLOOKUP(I1,'[1]บังคับคดีใหม่ ปี2563-2564'!$B:$ZZ,64,0),I1&gt;=1435,VLOOKUP(I1,'[1]สืบทรัพย์ ปี 2564-25666'!$B:$ZZ,72,0))</f>
        <v>-</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800032393657</v>
      </c>
      <c r="C4" s="176" t="s">
        <v>264</v>
      </c>
      <c r="D4" s="219">
        <v>241025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ผบ.1990/2558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ผบ.81/2559</v>
      </c>
      <c r="I5" s="157" t="s">
        <v>257</v>
      </c>
    </row>
    <row r="6" spans="1:11">
      <c r="A6" s="153" t="s">
        <v>337</v>
      </c>
      <c r="B6" s="171">
        <v>1137830.08</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357</v>
      </c>
      <c r="C16" s="203" t="s">
        <v>358</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248 - รายงานผลสืบทรัพย์ ราย นางสาวธัญญารัตน์   ตูเปี่ยง สาขาบวกครกหลวง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นางสาวธัญญารัตน์   ตูเปี่ยง</v>
      </c>
      <c r="F4" s="272"/>
      <c r="G4" s="272"/>
      <c r="H4" s="272"/>
      <c r="I4" s="272"/>
      <c r="J4" s="272"/>
      <c r="K4" s="272"/>
      <c r="L4" s="272"/>
      <c r="M4" s="272"/>
      <c r="N4" s="272"/>
      <c r="O4" s="272"/>
      <c r="P4" s="272"/>
      <c r="Q4" s="272"/>
      <c r="R4" s="272"/>
      <c r="S4" s="272"/>
      <c r="T4" s="272"/>
      <c r="U4" s="252" t="s">
        <v>73</v>
      </c>
      <c r="V4" s="252"/>
      <c r="W4" s="272" t="str">
        <f>Sheet1!D2</f>
        <v>บวกครกหลวง</v>
      </c>
      <c r="X4" s="272"/>
      <c r="Y4" s="272"/>
      <c r="Z4" s="272"/>
      <c r="AA4" s="272"/>
      <c r="AB4" s="272"/>
      <c r="AC4" s="272"/>
      <c r="AD4" s="272"/>
      <c r="AE4" s="272"/>
      <c r="AF4" s="272"/>
      <c r="AG4" s="272"/>
      <c r="AH4" s="272"/>
      <c r="AI4" s="272"/>
      <c r="AJ4" s="272"/>
      <c r="AK4" s="138"/>
      <c r="AL4" s="186" t="s">
        <v>261</v>
      </c>
      <c r="AM4" s="185" t="s">
        <v>359</v>
      </c>
      <c r="AO4" s="161" t="s">
        <v>241</v>
      </c>
      <c r="AP4" s="138"/>
      <c r="AQ4" s="138"/>
    </row>
    <row r="5" spans="1:43">
      <c r="A5" s="19" t="s">
        <v>206</v>
      </c>
      <c r="B5" s="137"/>
      <c r="D5" s="272" t="str">
        <f>Sheet1!B3</f>
        <v>สวัสดิการ</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248(68) - รายงานผลสืบทรัพย์ ราย นางสาวธัญญารัตน์   ตูเปี่ยง สาขาบวกครกหลวง (สืบรอบที่ 2) - ไม่พบทรัพย์</v>
      </c>
      <c r="AM5" s="138"/>
      <c r="AO5" s="162" t="s">
        <v>258</v>
      </c>
      <c r="AP5" s="138"/>
      <c r="AQ5" s="138"/>
    </row>
    <row r="6" spans="1:43">
      <c r="A6" s="19" t="s">
        <v>207</v>
      </c>
      <c r="B6" s="137"/>
      <c r="F6" s="273">
        <f>Sheet1!B4</f>
        <v>800032393657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ผบ.1990/2558</v>
      </c>
      <c r="R7" s="279"/>
      <c r="S7" s="279"/>
      <c r="T7" s="279"/>
      <c r="U7" s="279"/>
      <c r="V7" s="279"/>
      <c r="W7" s="279"/>
      <c r="X7" s="250" t="s">
        <v>210</v>
      </c>
      <c r="Y7" s="250"/>
      <c r="Z7" s="250"/>
      <c r="AA7" s="250"/>
      <c r="AB7" s="250"/>
      <c r="AC7" s="250"/>
      <c r="AD7" s="279" t="str">
        <f>Sheet1!F5</f>
        <v>ผบ.81/2559</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นางสาวชนม์ณนันท์ ดูเปี่ยง</v>
      </c>
      <c r="G9" s="258"/>
      <c r="H9" s="258"/>
      <c r="I9" s="258"/>
      <c r="J9" s="258"/>
      <c r="K9" s="258"/>
      <c r="L9" s="258"/>
      <c r="M9" s="258"/>
      <c r="N9" s="258"/>
      <c r="O9" s="258"/>
      <c r="P9" s="258"/>
      <c r="Q9" s="258"/>
      <c r="R9" s="258"/>
      <c r="S9" s="2" t="str">
        <f>Sheet1!A13</f>
        <v>คู่สมรสจำเลยที่ 1</v>
      </c>
      <c r="Y9" s="265" t="str">
        <f>Sheet1!B13</f>
        <v>นายมงกต มูลปานันท์</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นางสาวพัทธนันท์ พรมเมืองยอง</v>
      </c>
      <c r="G10" s="258"/>
      <c r="H10" s="258"/>
      <c r="I10" s="258"/>
      <c r="J10" s="258"/>
      <c r="K10" s="258"/>
      <c r="L10" s="258"/>
      <c r="M10" s="258"/>
      <c r="N10" s="258"/>
      <c r="O10" s="258"/>
      <c r="P10" s="258"/>
      <c r="Q10" s="258"/>
      <c r="R10" s="258"/>
      <c r="S10" s="2" t="s">
        <v>214</v>
      </c>
      <c r="Y10" s="265">
        <f>Sheet1!B15</f>
        <v>0</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นางสาวธารทิพย์ อินทนนท์</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ซ่อนช่อง</v>
      </c>
      <c r="B27" s="254"/>
      <c r="C27" s="254"/>
      <c r="D27" s="254"/>
      <c r="E27" s="254"/>
      <c r="F27" s="254"/>
      <c r="G27" s="253" t="s">
        <v>234</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3"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349</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350</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360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ผบ.1990/2558 ในคดีหมายเลขแดงที่  ผบ.81/2559 ลว.25 พฤศจิกายน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นางสาวชนม์ณนันท์ ดูเปี่ยง</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1-5099-00568-73-1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นายมงกต มูลปานันท์</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1-5099-00526-34-5</v>
      </c>
      <c r="AE18" s="281"/>
      <c r="AF18" s="281"/>
      <c r="AG18" s="281"/>
      <c r="AH18" s="281"/>
      <c r="AI18" s="281"/>
      <c r="AJ18" s="281"/>
      <c r="AK18" s="281"/>
      <c r="AL18" s="195"/>
      <c r="AM18" s="193"/>
      <c r="AN18" s="193"/>
      <c r="AO18" s="193"/>
      <c r="AP18" s="193"/>
      <c r="AQ18" s="193"/>
      <c r="AS18" s="197" t="s">
        <v>348</v>
      </c>
    </row>
    <row r="19" spans="1:45">
      <c r="A19" s="193"/>
      <c r="B19" s="193"/>
      <c r="C19" s="280" t="str">
        <f>IF(AS19="","ซ่อนช่อง",CONCATENATE("3. ",VLOOKUP(AS19,Table1[#All],2,0)))</f>
        <v>3. นางสาวพัทธนันท์ พรมเมืองยอง</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1-5101-00154-97-6</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นางสาวธารทิพย์ อินทนนท์</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2-5101-00011-04-9</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ผบ.1990/2558 คดีหมายเลขแดงที่ ผบ.81/2559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นางสาวชนม์ณนันท์ ดูเปี่ยง</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1-5099-00568-73-1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2025-02-08T07:06:52Z</cp:lastPrinted>
  <dcterms:created xsi:type="dcterms:W3CDTF">2016-06-06T16:13:57Z</dcterms:created>
  <dcterms:modified xsi:type="dcterms:W3CDTF">2025-02-08T09:44:36Z</dcterms:modified>
</cp:coreProperties>
</file>