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650-นางกมลวรรณ ชัยปินชนะ\"/>
    </mc:Choice>
  </mc:AlternateContent>
  <xr:revisionPtr revIDLastSave="0" documentId="8_{5607FD86-C85B-4C97-B056-22C6EB13FE7B}"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<sst xmlns="http://schemas.openxmlformats.org/spreadsheetml/2006/main" count="717" uniqueCount="364">
  <si>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</si>
  <si>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</si>
  <si>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</si>
  <si>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</si>
  <si>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</si>
  <si>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</si>
  <si>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</si>
  <si>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</si>
  <si>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</si>
  <si>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</si>
  <si>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</si>
  <si>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</si>
  <si>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</si>
  <si>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</si>
  <si>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</si>
  <si>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</si>
  <si>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</si>
  <si>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</si>
  <si>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</si>
  <si>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</si>
  <si>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</si>
  <si>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</si>
  <si>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</si>
  <si>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</si>
  <si>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</si>
  <si>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</si>
  <si>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</si>
  <si>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</si>
  <si>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</si>
  <si>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</si>
  <si>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</si>
  <si>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</si>
  <si>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</si>
  <si>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</si>
  <si>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</si>
  <si>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</si>
  <si>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</si>
  <si>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</si>
  <si>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</si>
  <si>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</si>
  <si>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</si>
  <si>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</si>
  <si>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</si>
  <si>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</si>
  <si>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</si>
  <si>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</si>
  <si>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</si>
  <si>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</si>
  <si>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</si>
  <si>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</si>
  <si>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</si>
  <si>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</si>
  <si>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</si>
  <si>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</si>
  <si>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</si>
  <si>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</si>
  <si>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</si>
  <si>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</si>
  <si>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</si>
  <si>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</si>
  <si>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</si>
  <si>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</si>
  <si>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</si>
  <si>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</si>
  <si>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</si>
  <si>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</si>
  <si>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</si>
  <si>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</si>
  <si>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</si>
  <si>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</si>
  <si>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</si>
  <si>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</si>
  <si>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</si>
  <si>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</si>
  <si>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</si>
  <si>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</si>
  <si>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</si>
  <si>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</si>
  <si>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</si>
  <si>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</si>
  <si>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</si>
  <si>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</si>
  <si>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</si>
  <si>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</si>
  <si>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</si>
  <si>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</si>
  <si>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</si>
  <si>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</si>
  <si>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</si>
  <si>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</si>
  <si>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</si>
  <si>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</si>
  <si>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</si>
  <si>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</si>
  <si>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</si>
  <si>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</si>
  <si>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</si>
  <si>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</si>
  <si>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</si>
  <si>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</si>
  <si>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</si>
  <si>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</si>
  <si>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</si>
  <si>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</si>
  <si>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</si>
  <si>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</si>
  <si>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</si>
  <si>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</si>
  <si>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</si>
  <si>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</si>
  <si>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</si>
  <si>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</si>
  <si>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</si>
  <si>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</si>
  <si>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</si>
  <si>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</si>
  <si>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</si>
  <si>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</si>
  <si>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</si>
  <si>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</si>
  <si>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</si>
  <si>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</si>
  <si>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</si>
  <si>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</si>
  <si>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</si>
  <si>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</si>
  <si>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</si>
  <si>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</si>
  <si>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</si>
  <si>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</si>
  <si>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</si>
  <si>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</si>
  <si>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</si>
  <si>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</si>
  <si>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</si>
  <si>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</si>
  <si>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</si>
  <si>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</si>
  <si>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</si>
  <si>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</si>
  <si>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</si>
  <si>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</si>
  <si>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</si>
  <si>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</si>
  <si>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</si>
  <si>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</si>
  <si>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</si>
  <si>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</si>
  <si>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</si>
  <si>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</si>
  <si>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</si>
  <si>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</si>
  <si>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</si>
  <si>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</si>
  <si>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</si>
  <si>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</si>
  <si>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</si>
  <si>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</si>
  <si>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</si>
  <si>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</si>
  <si>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</si>
  <si>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</si>
  <si>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</si>
  <si>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</si>
  <si>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</si>
  <si>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</si>
  <si>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</si>
  <si>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</si>
  <si>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</si>
  <si>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</si>
  <si>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</si>
  <si>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</si>
  <si>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</si>
  <si>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</si>
  <si>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</si>
  <si>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</si>
  <si>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</si>
  <si>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</si>
  <si>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</si>
  <si>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</si>
  <si>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</si>
  <si>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</si>
  <si>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</si>
  <si>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</si>
  <si>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</si>
  <si>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</si>
  <si>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</si>
  <si>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</si>
  <si>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</si>
  <si>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</si>
  <si>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</si>
  <si>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</si>
  <si>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</si>
  <si>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</si>
  <si>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</si>
  <si>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</si>
  <si>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</si>
  <si>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</si>
  <si>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</si>
  <si>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</si>
  <si>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</si>
  <si>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</si>
  <si>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</si>
  <si>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</si>
  <si>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</si>
  <si>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</si>
  <si>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</si>
  <si>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</si>
  <si>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</si>
  <si>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</si>
  <si>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</si>
  <si>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</si>
  <si>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</si>
  <si>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</si>
  <si>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</si>
  <si>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</si>
  <si>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</si>
  <si>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</si>
  <si>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</si>
  <si>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</si>
  <si>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</si>
  <si>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</si>
  <si>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</si>
  <si>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</si>
  <si>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</si>
  <si>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</si>
  <si>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</si>
  <si>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</si>
  <si>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</si>
  <si>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</si>
  <si>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</si>
  <si>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</si>
  <si>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</si>
  <si>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</si>
  <si>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</si>
  <si>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</si>
  <si>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</si>
  <si>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</si>
  <si>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</si>
  <si>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</si>
  <si>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</si>
  <si>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</si>
  <si>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</si>
  <si>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</si>
  <si>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</si>
  <si>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</si>
  <si>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</si>
  <si>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</si>
  <si>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</si>
  <si>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</si>
  <si>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</si>
  <si>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</si>
  <si>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</si>
  <si>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</si>
  <si>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</si>
  <si>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</si>
  <si>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</si>
  <si>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</si>
  <si>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</si>
  <si>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</si>
  <si>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</si>
  <si>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</si>
  <si>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</si>
  <si>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</si>
  <si>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</si>
  <si>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</si>
  <si>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</si>
  <si>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</si>
  <si>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</si>
  <si>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</si>
  <si>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</si>
  <si>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</si>
  <si>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</si>
  <si>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</si>
  <si>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</si>
  <si>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</si>
  <si>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</si>
  <si>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</si>
  <si>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</si>
  <si>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</si>
  <si>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</si>
  <si>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</si>
  <si>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</si>
  <si>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</si>
  <si>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</si>
  <si>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</si>
  <si>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</si>
  <si>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</si>
  <si>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</si>
  <si>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</si>
  <si>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</si>
  <si>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</si>
  <si>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</si>
  <si>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</si>
  <si>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</si>
  <si>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</si>
  <si>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</si>
  <si>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</si>
  <si>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</si>
  <si>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</si>
  <si>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</si>
  <si>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</si>
  <si>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</si>
  <si>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</si>
  <si>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</si>
  <si>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</si>
  <si>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</si>
  <si>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</si>
  <si>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</si>
  <si>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</si>
  <si>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</si>
  <si>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</si>
  <si>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</si>
  <si>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</si>
  <si>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</si>
  <si>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</si>
  <si>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</si>
  <si>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</si>
  <si>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</si>
  <si>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</si>
  <si>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</si>
  <si>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</si>
  <si>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</si>
  <si>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</si>
  <si>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</si>
  <si>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</si>
  <si>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</si>
  <si>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</si>
  <si>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</si>
  <si>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</si>
  <si>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</si>
  <si>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</si>
  <si>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</si>
  <si>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</si>
  <si>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</si>
  <si>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</si>
  <si>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</si>
  <si>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</si>
  <si>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</si>
  <si>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</si>
  <si>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</si>
  <si>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</si>
  <si>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</si>
  <si>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</si>
  <si>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</si>
  <si>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</si>
  <si>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</si>
  <si>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</si>
  <si>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</si>
  <si>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</si>
  <si>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</si>
  <si>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นางกมลวรรณ ชัยปินชนะ</t>
  </si>
  <si>
    <t>3-5019-00139-01-4</t>
  </si>
  <si>
    <t>นายวิภาส ชัยปินชนะ</t>
  </si>
  <si>
    <t>3-5012-00130-96-1</t>
  </si>
  <si>
    <t>นางมธุรส อินสอน</t>
  </si>
  <si>
    <t>3-5012-00157-18-4</t>
  </si>
  <si>
    <t>นายนิคม อินสอน</t>
  </si>
  <si>
    <t>3-5009-00880-25-2</t>
  </si>
  <si>
    <t xml:space="preserve">นางสุพชยาฌ์ เดชะเสาร์ </t>
  </si>
  <si>
    <t>3-5012-00608-20-8</t>
  </si>
  <si>
    <t>นายอุทัย ทาดา</t>
  </si>
  <si>
    <t>3-5012-00173-76-7</t>
  </si>
  <si>
    <t>650(67) - รายงานผลสืบทรัพย์ ราย นางกมลวรรณ ชัยปินชนะ สาขาเชียงใหม่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</si>
</sst>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650</v>
      </c>
    </row>
    <row r="2" spans="1:11">
      <c r="A2" s="143" t="s">
        <v>252</v>
      </c>
      <c r="B2" s="145" t="str" cm="1">
        <f t="array" ref="B2">_xlfn.IFS(I1&lt;850,VLOOKUP(I1,[1]บังคับคดี!$B:$ZZ,60,0),AND(I1&gt;=850,I1&lt;1435),VLOOKUP(I1,'[1]บังคับคดีใหม่ ปี2563-2564'!$B:$ZZ,63,0),I1&gt;=1435,VLOOKUP(I1,'[1]สืบทรัพย์ ปี 2564-25666'!$B:$ZZ,71,0))</f>
        <v>นางกมลวรรณ      ชัยปินชนะ</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สินเชื่อเพื่อพัฒนากลุ่มอาชีพ ช.พ.ค. โครงการ 6</v>
      </c>
      <c r="C3" s="175" t="s">
        <v>208</v>
      </c>
      <c r="D3" s="147" cm="1">
        <f t="array" ref="D3">_xlfn.IFS(I1&lt;850,VLOOKUP(I1,[1]บังคับคดี!$B:$ZZ,59,0),AND(I1&gt;=850,I1&lt;1435),VLOOKUP(I1,'[1]บังคับคดีใหม่ ปี2563-2564'!$B:$ZZ,64,0),I1&gt;=1435,VLOOKUP(I1,'[1]สืบทรัพย์ ปี 2564-25666'!$B:$ZZ,72,0))</f>
        <v>82356001325</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800007346953</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ผบ.1099/2562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ผบ.1334/2562</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243</v>
      </c>
      <c r="J12" s="247"/>
      <c r="K12" s="247"/>
    </row>
    <row r="13" spans="1:11" s="151" customFormat="1">
      <c r="A13" s="165" t="str">
        <f>IF(B14="","คู่สมรส","คู่สมรสจำเลยที่ 1")</f>
        <v>คู่สมรสจำเลยที่ 1</v>
      </c>
      <c r="B13" s="158" t="s">
        <v>353</v>
      </c>
      <c r="C13" s="203" t="s">
        <v>354</v>
      </c>
      <c r="D13" s="152"/>
      <c r="E13" s="158"/>
      <c r="F13" s="169"/>
      <c r="G13" s="152"/>
      <c r="I13" s="247"/>
      <c r="J13" s="247"/>
      <c r="K13" s="247"/>
    </row>
    <row r="14" spans="1:11" s="151" customFormat="1">
      <c r="A14" s="165" t="s">
        <v>212</v>
      </c>
      <c r="B14" s="158" t="s">
        <v>355</v>
      </c>
      <c r="C14" s="203" t="s">
        <v>356</v>
      </c>
      <c r="D14" s="152"/>
      <c r="E14" s="158"/>
      <c r="F14" s="169"/>
      <c r="G14" s="152"/>
      <c r="I14" s="166" t="s">
        <v>249</v>
      </c>
      <c r="J14" s="166"/>
      <c r="K14" s="166"/>
    </row>
    <row r="15" spans="1:11" s="151" customFormat="1">
      <c r="A15" s="165" t="s">
        <v>215</v>
      </c>
      <c r="B15" s="158" t="s">
        <v>357</v>
      </c>
      <c r="C15" s="203" t="s">
        <v>358</v>
      </c>
      <c r="D15" s="152"/>
      <c r="E15" s="158"/>
      <c r="F15" s="169"/>
      <c r="G15" s="152"/>
      <c r="I15" s="166" t="s">
        <v>250</v>
      </c>
      <c r="J15" s="166"/>
      <c r="K15" s="166"/>
    </row>
    <row r="16" spans="1:11" s="151" customFormat="1">
      <c r="A16" s="165" t="s">
        <v>213</v>
      </c>
      <c r="B16" s="158" t="s">
        <v>359</v>
      </c>
      <c r="C16" s="203" t="s">
        <v>360</v>
      </c>
      <c r="D16" s="152"/>
      <c r="E16" s="158"/>
      <c r="F16" s="169"/>
      <c r="G16" s="152"/>
      <c r="I16" s="166" t="s">
        <v>340</v>
      </c>
      <c r="J16" s="166"/>
      <c r="K16" s="166"/>
    </row>
    <row r="17" spans="1:12" s="151" customFormat="1">
      <c r="A17" s="165" t="s">
        <v>216</v>
      </c>
      <c r="B17" s="158" t="s">
        <v>361</v>
      </c>
      <c r="C17" s="203" t="s">
        <v>362</v>
      </c>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650 - รายงานผลสืบทรัพย์ ราย นางกมลวรรณ      ชัยปินชนะ สาขาเชียงใหม่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นางกมลวรรณ      ชัยปินชนะ</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262</v>
      </c>
      <c r="AM4" s="185" t="s">
        <v>363</v>
      </c>
      <c r="AO4" s="161" t="s">
        <v>242</v>
      </c>
      <c r="AP4" s="138"/>
      <c r="AQ4" s="138"/>
    </row>
    <row r="5" spans="1:43">
      <c r="A5" s="19" t="s">
        <v>206</v>
      </c>
      <c r="B5" s="137"/>
      <c r="D5" s="270" t="str">
        <f>Sheet1!B3</f>
        <v>สินเชื่อเพื่อพัฒนากลุ่มอาชีพ ช.พ.ค. โครงการ 6</v>
      </c>
      <c r="E5" s="270"/>
      <c r="F5" s="270"/>
      <c r="G5" s="270"/>
      <c r="H5" s="270"/>
      <c r="I5" s="270"/>
      <c r="J5" s="270"/>
      <c r="K5" s="270"/>
      <c r="L5" s="270"/>
      <c r="M5" s="270"/>
      <c r="N5" s="270"/>
      <c r="O5" s="270"/>
      <c r="P5" s="270"/>
      <c r="Q5" s="270"/>
      <c r="R5" s="270"/>
      <c r="S5" s="250" t="s">
        <v>208</v>
      </c>
      <c r="T5" s="250"/>
      <c r="U5" s="250"/>
      <c r="V5" s="250"/>
      <c r="W5" s="276">
        <f>IF(OR(Sheet1!D3=0,Sheet1!D3="-"),"-",Sheet1!D3)</f>
        <v>82356001325</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650(67) - รายงานผลสืบทรัพย์ ราย นางกมลวรรณ      ชัยปินชนะ สาขาเชียงใหม่ (สืบรอบที่ 2) - ไม่พบทรัพย์</v>
      </c>
      <c r="AM5" s="138"/>
      <c r="AO5" s="162" t="s">
        <v>259</v>
      </c>
      <c r="AP5" s="138"/>
      <c r="AQ5" s="138"/>
    </row>
    <row r="6" spans="1:43">
      <c r="A6" s="19" t="s">
        <v>207</v>
      </c>
      <c r="B6" s="137"/>
      <c r="F6" s="271">
        <f>Sheet1!B4</f>
        <v>800007346953</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ผบ.1099/2562</v>
      </c>
      <c r="R7" s="277"/>
      <c r="S7" s="277"/>
      <c r="T7" s="277"/>
      <c r="U7" s="277"/>
      <c r="V7" s="277"/>
      <c r="W7" s="277"/>
      <c r="X7" s="248" t="s">
        <v>210</v>
      </c>
      <c r="Y7" s="248"/>
      <c r="Z7" s="248"/>
      <c r="AA7" s="248"/>
      <c r="AB7" s="248"/>
      <c r="AC7" s="248"/>
      <c r="AD7" s="277" t="str">
        <f>Sheet1!F5</f>
        <v>ผบ.1334/2562</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นางกมลวรรณ ชัยปินชนะ</v>
      </c>
      <c r="G9" s="256"/>
      <c r="H9" s="256"/>
      <c r="I9" s="256"/>
      <c r="J9" s="256"/>
      <c r="K9" s="256"/>
      <c r="L9" s="256"/>
      <c r="M9" s="256"/>
      <c r="N9" s="256"/>
      <c r="O9" s="256"/>
      <c r="P9" s="256"/>
      <c r="Q9" s="256"/>
      <c r="R9" s="256"/>
      <c r="S9" s="2" t="str">
        <f>Sheet1!A13</f>
        <v>คู่สมรสจำเลยที่ 1</v>
      </c>
      <c r="Y9" s="263" t="str">
        <f>Sheet1!B13</f>
        <v>นายวิภาส ชัยปินชนะ</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นางมธุรส อินสอน</v>
      </c>
      <c r="G10" s="256"/>
      <c r="H10" s="256"/>
      <c r="I10" s="256"/>
      <c r="J10" s="256"/>
      <c r="K10" s="256"/>
      <c r="L10" s="256"/>
      <c r="M10" s="256"/>
      <c r="N10" s="256"/>
      <c r="O10" s="256"/>
      <c r="P10" s="256"/>
      <c r="Q10" s="256"/>
      <c r="R10" s="256"/>
      <c r="S10" s="2" t="s">
        <v>215</v>
      </c>
      <c r="Y10" s="263" t="str">
        <f>Sheet1!B15</f>
        <v>นายนิคม อินสอน</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 xml:space="preserve">นางสุพชยาฌ์ เดชะเสาร์ </v>
      </c>
      <c r="G11" s="256"/>
      <c r="H11" s="256"/>
      <c r="I11" s="256"/>
      <c r="J11" s="256"/>
      <c r="K11" s="256"/>
      <c r="L11" s="256"/>
      <c r="M11" s="256"/>
      <c r="N11" s="256"/>
      <c r="O11" s="256"/>
      <c r="P11" s="256"/>
      <c r="Q11" s="256"/>
      <c r="R11" s="256"/>
      <c r="S11" s="2" t="s">
        <v>216</v>
      </c>
      <c r="Y11" s="263" t="str">
        <f>Sheet1!B17</f>
        <v>นายอุทัย ทาดา</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f>VLOOKUP(A31,Sheet1!A11:G31,4,0)</f>
        <v>0</v>
      </c>
      <c r="U31" s="254"/>
      <c r="V31" s="254"/>
      <c r="W31" s="254"/>
      <c r="X31" s="255">
        <f>IF(OR(T31="ไม่พบ",T31="-"),"-",VLOOKUP(A31,Sheet1!A11:G31,5,0))</f>
        <v>0</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ผบ.1099/2562 ในคดีหมายเลขแดงที่  ผบ.1334/2562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นางกมลวรรณ ชัยปินชนะ</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3-5019-00139-01-4</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นายวิภาส ชัยปินชนะ</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3-5012-00130-96-1</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ผบ.1099/2562 คดีหมายเลขแดงที่ ผบ.1334/2562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นางกมลวรรณ ชัยปินชนะ</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3-5019-00139-01-4</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2025-02-03T07:35:27Z</cp:lastPrinted>
  <dcterms:created xsi:type="dcterms:W3CDTF">2016-06-06T16:13:57Z</dcterms:created>
  <dcterms:modified xsi:type="dcterms:W3CDTF">2025-02-03T07:40:50Z</dcterms:modified>
</cp:coreProperties>
</file>