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2831\"/>
    </mc:Choice>
  </mc:AlternateContent>
  <xr:revisionPtr revIDLastSave="0" documentId="8_{08056ED3-5749-4A35-AEE2-6C2B249E7193}"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35" l="1" a="1"/>
  <c r="B4" i="35" s="1"/>
  <c r="D2" i="35" a="1"/>
  <c r="D2" i="35" s="1"/>
  <c r="B3" i="35" a="1"/>
  <c r="B3" i="35" s="1"/>
  <c r="F5" i="35" a="1"/>
  <c r="F5" i="35" s="1"/>
  <c r="D5" i="35" a="1"/>
  <c r="D5" i="35" s="1"/>
  <c r="B5" i="35" a="1"/>
  <c r="B5" i="35" s="1"/>
  <c r="D3" i="35" a="1"/>
  <c r="D3" i="35" s="1"/>
  <c r="B2" i="35"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<sst xmlns="http://schemas.openxmlformats.org/spreadsheetml/2006/main" count="718" uniqueCount="362">
  <si>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</si>
  <si>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</si>
  <si>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</si>
  <si>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</si>
  <si>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</si>
  <si>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</si>
  <si>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</si>
  <si>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</si>
  <si>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</si>
  <si>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</si>
  <si>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</si>
  <si>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</si>
  <si>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</si>
  <si>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</si>
  <si>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</si>
  <si>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</si>
  <si>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</si>
  <si>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</si>
  <si>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</si>
  <si>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</si>
  <si>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</si>
  <si>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</si>
  <si>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</si>
  <si>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</si>
  <si>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</si>
  <si>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</si>
  <si>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</si>
  <si>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</si>
  <si>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</si>
  <si>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</si>
  <si>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</si>
  <si>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</si>
  <si>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</si>
  <si>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</si>
  <si>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</si>
  <si>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</si>
  <si>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</si>
  <si>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</si>
  <si>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</si>
  <si>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</si>
  <si>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</si>
  <si>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</si>
  <si>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</si>
  <si>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</si>
  <si>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</si>
  <si>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</si>
  <si>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</si>
  <si>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</si>
  <si>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</si>
  <si>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</si>
  <si>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</si>
  <si>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</si>
  <si>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</si>
  <si>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</si>
  <si>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</si>
  <si>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</si>
  <si>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</si>
  <si>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</si>
  <si>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</si>
  <si>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</si>
  <si>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</si>
  <si>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</si>
  <si>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</si>
  <si>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</si>
  <si>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</si>
  <si>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</si>
  <si>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</si>
  <si>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</si>
  <si>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</si>
  <si>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</si>
  <si>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</si>
  <si>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</si>
  <si>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</si>
  <si>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</si>
  <si>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</si>
  <si>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</si>
  <si>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</si>
  <si>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</si>
  <si>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</si>
  <si>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</si>
  <si>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</si>
  <si>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</si>
  <si>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</si>
  <si>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</si>
  <si>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</si>
  <si>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</si>
  <si>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</si>
  <si>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</si>
  <si>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</si>
  <si>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</si>
  <si>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</si>
  <si>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</si>
  <si>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</si>
  <si>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</si>
  <si>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</si>
  <si>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</si>
  <si>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</si>
  <si>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</si>
  <si>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</si>
  <si>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</si>
  <si>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</si>
  <si>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</si>
  <si>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</si>
  <si>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</si>
  <si>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</si>
  <si>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</si>
  <si>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</si>
  <si>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</si>
  <si>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</si>
  <si>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</si>
  <si>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</si>
  <si>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</si>
  <si>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</si>
  <si>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</si>
  <si>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</si>
  <si>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</si>
  <si>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</si>
  <si>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</si>
  <si>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</si>
  <si>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</si>
  <si>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</si>
  <si>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</si>
  <si>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</si>
  <si>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</si>
  <si>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</si>
  <si>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</si>
  <si>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</si>
  <si>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</si>
  <si>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</si>
  <si>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</si>
  <si>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</si>
  <si>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</si>
  <si>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</si>
  <si>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</si>
  <si>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</si>
  <si>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</si>
  <si>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</si>
  <si>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</si>
  <si>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</si>
  <si>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</si>
  <si>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</si>
  <si>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</si>
  <si>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</si>
  <si>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</si>
  <si>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</si>
  <si>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</si>
  <si>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</si>
  <si>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</si>
  <si>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</si>
  <si>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</si>
  <si>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</si>
  <si>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</si>
  <si>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</si>
  <si>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</si>
  <si>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</si>
  <si>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</si>
  <si>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</si>
  <si>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</si>
  <si>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</si>
  <si>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</si>
  <si>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</si>
  <si>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</si>
  <si>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</si>
  <si>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</si>
  <si>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</si>
  <si>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</si>
  <si>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</si>
  <si>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</si>
  <si>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</si>
  <si>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</si>
  <si>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</si>
  <si>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</si>
  <si>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</si>
  <si>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</si>
  <si>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</si>
  <si>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</si>
  <si>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</si>
  <si>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</si>
  <si>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</si>
  <si>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</si>
  <si>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</si>
  <si>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</si>
  <si>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</si>
  <si>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</si>
  <si>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</si>
  <si>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</si>
  <si>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</si>
  <si>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</si>
  <si>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</si>
  <si>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</si>
  <si>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</si>
  <si>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</si>
  <si>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</si>
  <si>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</si>
  <si>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</si>
  <si>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</si>
  <si>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</si>
  <si>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</si>
  <si>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</si>
  <si>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</si>
  <si>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</si>
  <si>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</si>
  <si>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</si>
  <si>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</si>
  <si>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</si>
  <si>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</si>
  <si>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</si>
  <si>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</si>
  <si>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</si>
  <si>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</si>
  <si>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</si>
  <si>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</si>
  <si>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</si>
  <si>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</si>
  <si>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</si>
  <si>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</si>
  <si>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</si>
  <si>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</si>
  <si>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</si>
  <si>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</si>
  <si>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</si>
  <si>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</si>
  <si>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</si>
  <si>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</si>
  <si>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</si>
  <si>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</si>
  <si>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</si>
  <si>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</si>
  <si>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</si>
  <si>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</si>
  <si>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</si>
  <si>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</si>
  <si>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</si>
  <si>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</si>
  <si>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</si>
  <si>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</si>
  <si>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</si>
  <si>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</si>
  <si>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</si>
  <si>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</si>
  <si>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</si>
  <si>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</si>
  <si>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</si>
  <si>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</si>
  <si>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</si>
  <si>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</si>
  <si>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</si>
  <si>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</si>
  <si>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</si>
  <si>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</si>
  <si>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</si>
  <si>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</si>
  <si>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</si>
  <si>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</si>
  <si>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</si>
  <si>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</si>
  <si>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</si>
  <si>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</si>
  <si>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</si>
  <si>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</si>
  <si>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</si>
  <si>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</si>
  <si>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</si>
  <si>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</si>
  <si>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</si>
  <si>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</si>
  <si>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</si>
  <si>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</si>
  <si>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</si>
  <si>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</si>
  <si>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</si>
  <si>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</si>
  <si>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</si>
  <si>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</si>
  <si>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</si>
  <si>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</si>
  <si>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</si>
  <si>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</si>
  <si>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</si>
  <si>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</si>
  <si>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</si>
  <si>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</si>
  <si>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</si>
  <si>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</si>
  <si>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</si>
  <si>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</si>
  <si>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</si>
  <si>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</si>
  <si>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</si>
  <si>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</si>
  <si>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</si>
  <si>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</si>
  <si>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</si>
  <si>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</si>
  <si>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</si>
  <si>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</si>
  <si>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</si>
  <si>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</si>
  <si>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</si>
  <si>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</si>
  <si>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</si>
  <si>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</si>
  <si>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</si>
  <si>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</si>
  <si>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</si>
  <si>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</si>
  <si>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</si>
  <si>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</si>
  <si>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</si>
  <si>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</si>
  <si>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</si>
  <si>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</si>
  <si>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</si>
  <si>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</si>
  <si>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</si>
  <si>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</si>
  <si>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</si>
  <si>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</si>
  <si>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</si>
  <si>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</si>
  <si>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</si>
  <si>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</si>
  <si>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</si>
  <si>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</si>
  <si>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</si>
  <si>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</si>
  <si>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</si>
  <si>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</si>
  <si>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</si>
  <si>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</si>
  <si>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</si>
  <si>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</si>
  <si>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</si>
  <si>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</si>
  <si>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</si>
  <si>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</si>
  <si>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</si>
  <si>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</si>
  <si>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</si>
  <si>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</si>
  <si>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</si>
  <si>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</si>
  <si>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</si>
  <si>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</si>
  <si>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</si>
  <si>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</si>
  <si>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</si>
  <si>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</si>
  <si>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</si>
  <si>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</si>
  <si>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</si>
  <si>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นางแสงจันทร์ ทองงาม</t>
  </si>
  <si>
    <t>3-5010-00371-49-2</t>
  </si>
  <si>
    <t>นายสนั่น สิงห์ทอน</t>
  </si>
  <si>
    <t>3-5208-00243-97-8</t>
  </si>
  <si>
    <t>นางสาวนภณัฐ เสนาประยูร</t>
  </si>
  <si>
    <t>3-5099-00577-79-5</t>
  </si>
  <si>
    <t>นางสาวพิมพ์กฤตกา ปันมูล</t>
  </si>
  <si>
    <t>3-5008-00037-78-2</t>
  </si>
  <si>
    <t>นายวันรพ แสนศักดิ์</t>
  </si>
  <si>
    <t>5-4613-00022-65-2</t>
  </si>
  <si>
    <t xml:space="preserve">จังหวัดเชียงใหม่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</si>
</sst>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t="str">
            <v>31
15</v>
          </cell>
          <cell r="BE1006" t="str">
            <v>1
1</v>
          </cell>
          <cell r="BF1006" t="str">
            <v>2567
2568</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t="str">
            <v>ผบ.3079</v>
          </cell>
          <cell r="W1150">
            <v>2562</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t="str">
            <v>สินเชื่อธนาคารประชาชน</v>
          </cell>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888165011200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t="str">
            <v>สินเชื่อธนาคารประชาชน</v>
          </cell>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t="str">
            <v>สินเชื่อพัฒนาองค์กรชุมชน (รายบุคคล)</v>
          </cell>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t="str">
            <v>ธนาคารประชาชน</v>
          </cell>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K1945"/>
          <cell r="L1945" t="str">
            <v>เชียงใหม่</v>
          </cell>
          <cell r="M1945" t="str">
            <v>เชียงใหม่ 1</v>
          </cell>
          <cell r="N1945">
            <v>8</v>
          </cell>
          <cell r="O1945" t="str">
            <v>สินเชื่อห้องแถว</v>
          </cell>
          <cell r="P1945"/>
          <cell r="Q1945"/>
          <cell r="R1945"/>
          <cell r="S1945" t="str">
            <v>แขวงเชียงใหม่</v>
          </cell>
          <cell r="T1945" t="str">
            <v>ผบ4466</v>
          </cell>
          <cell r="U1945">
            <v>2561</v>
          </cell>
          <cell r="V1945" t="str">
            <v>z[6045</v>
          </cell>
          <cell r="W1945">
            <v>2561</v>
          </cell>
          <cell r="X1945"/>
          <cell r="Y1945"/>
          <cell r="Z1945"/>
          <cell r="AA1945">
            <v>10</v>
          </cell>
          <cell r="AB1945">
            <v>7</v>
          </cell>
          <cell r="AC1945">
            <v>2561</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cell r="BC1945"/>
          <cell r="BD1945"/>
          <cell r="BE1945"/>
          <cell r="BF1945"/>
          <cell r="BG1945"/>
          <cell r="BH1945"/>
          <cell r="BI1945"/>
          <cell r="BJ1945"/>
          <cell r="BK1945"/>
          <cell r="BL1945" t="str">
            <v>นายธนพงษ์ เชื้อผู้ดี</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X1946"/>
          <cell r="Y1946"/>
          <cell r="Z1946"/>
          <cell r="AA1946">
            <v>5</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ดาบตำรวจนพพร จิติธรรม</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X1947"/>
          <cell r="Y1947"/>
          <cell r="Z1947"/>
          <cell r="AA1947">
            <v>13</v>
          </cell>
          <cell r="AB1947">
            <v>8</v>
          </cell>
          <cell r="AC1947">
            <v>2567</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นายสุรศักดิ์  ยิ่งละออ</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X1948"/>
          <cell r="Y1948"/>
          <cell r="Z1948"/>
          <cell r="AA1948">
            <v>16</v>
          </cell>
          <cell r="AB1948">
            <v>5</v>
          </cell>
          <cell r="AC1948">
            <v>2566</v>
          </cell>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นางสาวจารุณี ตระกูลพิทักษ์กิจ</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นางสาวกาญจนา สุวี</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นางกรรณิการ์ กองราช</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AA1951"/>
          <cell r="AB1951"/>
          <cell r="AC1951"/>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นายกิตติเชษฐ์ เป็งคำมูล</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X1952"/>
          <cell r="Y1952"/>
          <cell r="Z1952"/>
          <cell r="AA1952">
            <v>13</v>
          </cell>
          <cell r="AB1952">
            <v>5</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นายยศกร ต้อนรับ</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X1953"/>
          <cell r="Y1953"/>
          <cell r="Z1953"/>
          <cell r="AA1953">
            <v>10</v>
          </cell>
          <cell r="AB1953">
            <v>6</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t="str">
            <v>สืบทรัพย์</v>
          </cell>
          <cell r="BC1953"/>
          <cell r="BD1953"/>
          <cell r="BE1953"/>
          <cell r="BF1953"/>
          <cell r="BG1953"/>
          <cell r="BH1953"/>
          <cell r="BI1953"/>
          <cell r="BJ1953"/>
          <cell r="BK1953"/>
          <cell r="BL1953" t="str">
            <v>นายสุริยัน รินไชยยา</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X1954"/>
          <cell r="Y1954"/>
          <cell r="Z1954"/>
          <cell r="AA1954">
            <v>22</v>
          </cell>
          <cell r="AB1954">
            <v>1</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นางสาวภคพร ปัชนี</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นางสาวสุธิดา เมืองยม</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X1956"/>
          <cell r="Y1956"/>
          <cell r="Z1956"/>
          <cell r="AA1956">
            <v>10</v>
          </cell>
          <cell r="AB1956">
            <v>6</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นางพับภา โปธิสาร</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นางสาวสุราสินี กันธา</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X1958"/>
          <cell r="Y1958"/>
          <cell r="Z1958"/>
          <cell r="AA1958">
            <v>12</v>
          </cell>
          <cell r="AB1958">
            <v>7</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นางสาวสุรีย์ ปูเหล็ก</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X1959"/>
          <cell r="Y1959"/>
          <cell r="Z1959"/>
          <cell r="AA1959">
            <v>10</v>
          </cell>
          <cell r="AB1959">
            <v>6</v>
          </cell>
          <cell r="AC1959">
            <v>2567</v>
          </cell>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นางเปรมสิณีย์ ทิพย์ปะละ</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AA1960"/>
          <cell r="AB1960"/>
          <cell r="AC1960"/>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cell r="BC1960"/>
          <cell r="BD1960"/>
          <cell r="BE1960"/>
          <cell r="BF1960"/>
          <cell r="BG1960"/>
          <cell r="BH1960"/>
          <cell r="BI1960"/>
          <cell r="BJ1960"/>
          <cell r="BK1960"/>
          <cell r="BL1960" t="str">
            <v>นางสาววนาลีหรือธันยพร ทิพย์วงค์หรือพยาเรือน</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X1961"/>
          <cell r="Y1961"/>
          <cell r="Z1961"/>
          <cell r="AA1961">
            <v>12</v>
          </cell>
          <cell r="AB1961">
            <v>7</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t="str">
            <v>ยกเลิกสืบทรัพย์ เนื่องจากชำระหนี้ปิดบัญชี 19/12/2567</v>
          </cell>
          <cell r="BC1961"/>
          <cell r="BD1961"/>
          <cell r="BE1961"/>
          <cell r="BF1961"/>
          <cell r="BG1961"/>
          <cell r="BH1961"/>
          <cell r="BI1961"/>
          <cell r="BJ1961"/>
          <cell r="BK1961"/>
          <cell r="BL1961" t="str">
            <v>นางสาววราภรณ์ พนันกุ</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X1962"/>
          <cell r="Y1962"/>
          <cell r="Z1962"/>
          <cell r="AA1962">
            <v>5</v>
          </cell>
          <cell r="AB1962">
            <v>8</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นายพงษ์นรินทร์ คำหล้า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X1963"/>
          <cell r="Y1963"/>
          <cell r="Z1963"/>
          <cell r="AA1963">
            <v>12</v>
          </cell>
          <cell r="AB1963">
            <v>7</v>
          </cell>
          <cell r="AC1963">
            <v>2567</v>
          </cell>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นางสายเดือน สุภา</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AA1964"/>
          <cell r="AB1964"/>
          <cell r="AC1964"/>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นางสาวพรพรรณ แก้ววงค์</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X1965"/>
          <cell r="Y1965"/>
          <cell r="Z1965"/>
          <cell r="AA1965">
            <v>5</v>
          </cell>
          <cell r="AB1965">
            <v>8</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นายศิริศักดิ์ บัญญัติ</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นายธนิศร์ แดงสกุล</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X1967"/>
          <cell r="Y1967"/>
          <cell r="Z1967"/>
          <cell r="AA1967">
            <v>12</v>
          </cell>
          <cell r="AB1967">
            <v>7</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นางสาวอัจฉรา ตาแก้ว</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X1968"/>
          <cell r="Y1968"/>
          <cell r="Z1968"/>
          <cell r="AA1968">
            <v>2</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นายธานินทร์ โอฬารกิจเรืองชัย</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X1969"/>
          <cell r="Y1969"/>
          <cell r="Z1969"/>
          <cell r="AA1969">
            <v>5</v>
          </cell>
          <cell r="AB1969">
            <v>8</v>
          </cell>
          <cell r="AC1969">
            <v>2567</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นายสุริยนต์ ดีพร้อม</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Q1970"/>
          <cell r="R1970"/>
          <cell r="S1970" t="str">
            <v>จังหวัดฝาง</v>
          </cell>
          <cell r="T1970" t="str">
            <v>ผบE501</v>
          </cell>
          <cell r="U1970">
            <v>2563</v>
          </cell>
          <cell r="V1970" t="str">
            <v>ผบE118</v>
          </cell>
          <cell r="W1970">
            <v>2564</v>
          </cell>
          <cell r="X1970"/>
          <cell r="Y1970"/>
          <cell r="Z1970"/>
          <cell r="AA1970">
            <v>10</v>
          </cell>
          <cell r="AB1970">
            <v>3</v>
          </cell>
          <cell r="AC1970">
            <v>2564</v>
          </cell>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นางขวัญจิตร รินวงศ์</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K1971"/>
          <cell r="L1971" t="str">
            <v>สันทราย</v>
          </cell>
          <cell r="M1971" t="str">
            <v>เชียงใหม่ 2</v>
          </cell>
          <cell r="N1971">
            <v>8</v>
          </cell>
          <cell r="O1971"/>
          <cell r="P1971"/>
          <cell r="Q1971"/>
          <cell r="R1971"/>
          <cell r="S1971" t="str">
            <v>แขวงเชียงใหม่</v>
          </cell>
          <cell r="T1971" t="str">
            <v>ผบE6240</v>
          </cell>
          <cell r="U1971">
            <v>2565</v>
          </cell>
          <cell r="V1971"/>
          <cell r="W1971"/>
          <cell r="X1971">
            <v>7</v>
          </cell>
          <cell r="Y1971">
            <v>3</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นางสาวพรภัครัส   นาระทะ</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K1972"/>
          <cell r="L1972" t="str">
            <v>มีโชค พลาซ่า</v>
          </cell>
          <cell r="M1972" t="str">
            <v>เชียงใหม่ 2</v>
          </cell>
          <cell r="N1972">
            <v>8</v>
          </cell>
          <cell r="O1972"/>
          <cell r="P1972"/>
          <cell r="Q1972"/>
          <cell r="R1972"/>
          <cell r="S1972" t="str">
            <v>แขวงเชียงใหม่</v>
          </cell>
          <cell r="T1972" t="str">
            <v>ผบE1444</v>
          </cell>
          <cell r="U1972">
            <v>2566</v>
          </cell>
          <cell r="V1972"/>
          <cell r="W1972"/>
          <cell r="X1972">
            <v>16</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นางสาวเพ็ญพรรณ ฤทธิ์ฤาชัย</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K1973"/>
          <cell r="L1973" t="str">
            <v xml:space="preserve">แม่แตง </v>
          </cell>
          <cell r="M1973" t="str">
            <v>เชียงใหม่ 2</v>
          </cell>
          <cell r="N1973">
            <v>8</v>
          </cell>
          <cell r="O1973"/>
          <cell r="P1973"/>
          <cell r="Q1973"/>
          <cell r="R1973"/>
          <cell r="S1973" t="str">
            <v>แขวงเชียงดาว</v>
          </cell>
          <cell r="T1973" t="str">
            <v>ผบE141</v>
          </cell>
          <cell r="U1973">
            <v>2566</v>
          </cell>
          <cell r="V1973"/>
          <cell r="W1973"/>
          <cell r="X1973">
            <v>3</v>
          </cell>
          <cell r="Y1973">
            <v>5</v>
          </cell>
          <cell r="Z1973">
            <v>2566</v>
          </cell>
          <cell r="AA1973"/>
          <cell r="AB1973"/>
          <cell r="AC1973"/>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นายจีระพันธ์  คันธวรรณ</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K1974"/>
          <cell r="L1974" t="str">
            <v>แม่แตง</v>
          </cell>
          <cell r="M1974" t="str">
            <v>เชียงใหม่ 2</v>
          </cell>
          <cell r="N1974">
            <v>8</v>
          </cell>
          <cell r="O1974"/>
          <cell r="P1974"/>
          <cell r="Q1974"/>
          <cell r="R1974"/>
          <cell r="S1974" t="str">
            <v>แขวงเชียงดาว</v>
          </cell>
          <cell r="T1974" t="str">
            <v>ผบE142</v>
          </cell>
          <cell r="U1974">
            <v>2566</v>
          </cell>
          <cell r="V1974"/>
          <cell r="W1974"/>
          <cell r="X1974"/>
          <cell r="Y1974"/>
          <cell r="Z1974"/>
          <cell r="AA1974">
            <v>20</v>
          </cell>
          <cell r="AB1974">
            <v>4</v>
          </cell>
          <cell r="AC1974">
            <v>2566</v>
          </cell>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นายนิรุต  สันคำ</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K1975"/>
          <cell r="L1975" t="str">
            <v>มีโชค พลาซ่า</v>
          </cell>
          <cell r="M1975" t="str">
            <v>เชียงใหม่ 2</v>
          </cell>
          <cell r="N1975">
            <v>8</v>
          </cell>
          <cell r="O1975"/>
          <cell r="P1975"/>
          <cell r="Q1975"/>
          <cell r="R1975"/>
          <cell r="S1975" t="str">
            <v>แขวงเชียงดาว</v>
          </cell>
          <cell r="T1975" t="str">
            <v>ผบE465</v>
          </cell>
          <cell r="U1975">
            <v>2566</v>
          </cell>
          <cell r="V1975"/>
          <cell r="W1975"/>
          <cell r="X1975">
            <v>4</v>
          </cell>
          <cell r="Y1975">
            <v>7</v>
          </cell>
          <cell r="Z1975">
            <v>2566</v>
          </cell>
          <cell r="AA1975"/>
          <cell r="AB1975"/>
          <cell r="AC1975"/>
          <cell r="AD1975"/>
          <cell r="AE1975"/>
          <cell r="AF1975"/>
          <cell r="AG1975"/>
          <cell r="AH1975"/>
          <cell r="AI1975"/>
          <cell r="AJ1975"/>
          <cell r="AK1975"/>
          <cell r="AL1975"/>
          <cell r="AM1975"/>
          <cell r="AN1975"/>
          <cell r="AO1975"/>
          <cell r="AP1975"/>
          <cell r="AQ1975"/>
          <cell r="AR1975"/>
          <cell r="AS1975"/>
          <cell r="AT1975"/>
          <cell r="AU1975"/>
          <cell r="AV1975"/>
          <cell r="AW1975"/>
          <cell r="AX1975"/>
          <cell r="AY1975"/>
          <cell r="AZ1975"/>
          <cell r="BA1975"/>
          <cell r="BB1975"/>
          <cell r="BC1975"/>
          <cell r="BD1975"/>
          <cell r="BE1975"/>
          <cell r="BF1975"/>
          <cell r="BG1975"/>
          <cell r="BH1975"/>
          <cell r="BI1975"/>
          <cell r="BJ1975"/>
          <cell r="BK1975"/>
          <cell r="BL1975" t="str">
            <v>นายสิทธิโชค ดาราวงษ์</v>
          </cell>
          <cell r="BM1975"/>
          <cell r="BN1975"/>
          <cell r="BO1975"/>
          <cell r="BP1975"/>
          <cell r="BQ1975"/>
          <cell r="BR1975"/>
          <cell r="BS1975"/>
          <cell r="BT1975"/>
          <cell r="BU1975"/>
          <cell r="BV1975"/>
          <cell r="BW1975"/>
          <cell r="BX1975"/>
          <cell r="BY1975"/>
          <cell r="BZ1975"/>
          <cell r="CA1975"/>
          <cell r="CB1975"/>
          <cell r="CC1975"/>
          <cell r="CD1975"/>
          <cell r="CE1975"/>
          <cell r="CF1975"/>
          <cell r="CG1975"/>
          <cell r="CH1975"/>
          <cell r="CI1975"/>
          <cell r="CJ1975"/>
          <cell r="CK1975"/>
          <cell r="CL1975"/>
          <cell r="CM1975"/>
          <cell r="CN1975"/>
          <cell r="CO1975"/>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X1976"/>
          <cell r="Y1976"/>
          <cell r="Z1976"/>
          <cell r="AA1976">
            <v>1</v>
          </cell>
          <cell r="AB1976">
            <v>8</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นายธนพล มีบุญ</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X1977"/>
          <cell r="Y1977"/>
          <cell r="Z1977"/>
          <cell r="AA1977">
            <v>25</v>
          </cell>
          <cell r="AB1977">
            <v>10</v>
          </cell>
          <cell r="AC1977">
            <v>2565</v>
          </cell>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นายอนุวัฒน์ เดชคุณมาก</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Q1978"/>
          <cell r="R1978"/>
          <cell r="S1978" t="str">
            <v>จังหวัดเชียงใหม่</v>
          </cell>
          <cell r="T1978" t="str">
            <v>ผบE671</v>
          </cell>
          <cell r="U1978">
            <v>2567</v>
          </cell>
          <cell r="V1978" t="str">
            <v>ผบE1392</v>
          </cell>
          <cell r="W1978">
            <v>2567</v>
          </cell>
          <cell r="X1978">
            <v>24</v>
          </cell>
          <cell r="Y1978">
            <v>6</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พันจ่าอากาศเอกสันติชัย ปัญญาทอง</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Q1979"/>
          <cell r="R1979"/>
          <cell r="S1979" t="str">
            <v>จังหวัดลำพูน</v>
          </cell>
          <cell r="T1979" t="str">
            <v>ผบE1803</v>
          </cell>
          <cell r="U1979">
            <v>2567</v>
          </cell>
          <cell r="V1979" t="str">
            <v>ผบE3465</v>
          </cell>
          <cell r="W1979">
            <v>2567</v>
          </cell>
          <cell r="X1979">
            <v>2</v>
          </cell>
          <cell r="Y1979">
            <v>9</v>
          </cell>
          <cell r="Z1979">
            <v>2567</v>
          </cell>
          <cell r="AA1979"/>
          <cell r="AB1979"/>
          <cell r="AC1979"/>
          <cell r="AD1979"/>
          <cell r="AE1979"/>
          <cell r="AF1979"/>
          <cell r="AG1979"/>
          <cell r="AH1979"/>
          <cell r="AI1979"/>
          <cell r="AJ1979"/>
          <cell r="AK1979"/>
          <cell r="AL1979"/>
          <cell r="AM1979"/>
          <cell r="AN1979"/>
          <cell r="AO1979"/>
          <cell r="AP1979"/>
          <cell r="AQ1979"/>
          <cell r="BC1979"/>
          <cell r="BD1979"/>
          <cell r="BE1979"/>
          <cell r="BF1979"/>
          <cell r="BG1979"/>
          <cell r="BH1979"/>
          <cell r="BI1979"/>
          <cell r="BJ1979"/>
          <cell r="BK1979"/>
          <cell r="BL1979" t="str">
            <v>นางศรีมร มหาวัน</v>
          </cell>
          <cell r="BM1979"/>
          <cell r="BP1979"/>
          <cell r="BS1979"/>
          <cell r="BX1979"/>
          <cell r="BZ1979"/>
          <cell r="CA1979"/>
          <cell r="CB1979"/>
          <cell r="CC1979"/>
          <cell r="CD1979"/>
          <cell r="CE1979"/>
          <cell r="CF1979"/>
          <cell r="CG1979"/>
          <cell r="CH1979"/>
          <cell r="CI1979"/>
          <cell r="CJ1979"/>
          <cell r="CK1979"/>
          <cell r="CL1979"/>
          <cell r="CM1979"/>
          <cell r="CN1979"/>
          <cell r="CO1979"/>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Q1980"/>
          <cell r="R1980"/>
          <cell r="S1980" t="str">
            <v>แขวงเชียงดาว</v>
          </cell>
          <cell r="T1980" t="str">
            <v>ผบE324</v>
          </cell>
          <cell r="U1980">
            <v>2567</v>
          </cell>
          <cell r="V1980" t="str">
            <v>ผบE567</v>
          </cell>
          <cell r="W1980">
            <v>2567</v>
          </cell>
          <cell r="X1980">
            <v>18</v>
          </cell>
          <cell r="Y1980">
            <v>6</v>
          </cell>
          <cell r="Z1980">
            <v>2567</v>
          </cell>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นางสาวขวัญฤทัย จันตาคำ</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Q1981"/>
          <cell r="R1981"/>
          <cell r="S1981" t="str">
            <v>จังหวัดเชียงใหม่</v>
          </cell>
          <cell r="T1981" t="str">
            <v>ผบE1506</v>
          </cell>
          <cell r="U1981">
            <v>2567</v>
          </cell>
          <cell r="V1981"/>
          <cell r="W1981"/>
          <cell r="X1981"/>
          <cell r="Y1981"/>
          <cell r="Z1981"/>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นายยงยุทธ อินตา</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2825</v>
          </cell>
          <cell r="C1982">
            <v>1972</v>
          </cell>
          <cell r="D1982">
            <v>7</v>
          </cell>
          <cell r="E1982">
            <v>1</v>
          </cell>
          <cell r="F1982">
            <v>2568</v>
          </cell>
          <cell r="G1982">
            <v>800104378271</v>
          </cell>
          <cell r="H1982" t="str">
            <v>นาย</v>
          </cell>
          <cell r="I1982" t="str">
            <v>ภัทรพงศ์</v>
          </cell>
          <cell r="J1982" t="str">
            <v>จิตราทร</v>
          </cell>
          <cell r="K1982" t="str">
            <v>3 5299 00311 38 8</v>
          </cell>
          <cell r="L1982" t="str">
            <v>เซ็นทรัล แอร์พอร์ต พลาซ่า เชียงใหม่</v>
          </cell>
          <cell r="M1982" t="str">
            <v>เชยงใหม่ 1</v>
          </cell>
          <cell r="N1982">
            <v>8</v>
          </cell>
          <cell r="O1982" t="str">
            <v>สินเชื่อผู้ได้รับผลกระทบจากเศรษฐิจ ฯ (คืนความสุข)</v>
          </cell>
          <cell r="P1982" t="str">
            <v>1.บุคคลค้ำประกัน</v>
          </cell>
          <cell r="Q1982"/>
          <cell r="R1982"/>
          <cell r="S1982" t="str">
            <v>แขวงลำปาง</v>
          </cell>
          <cell r="T1982" t="str">
            <v>ผบE3081</v>
          </cell>
          <cell r="U1982">
            <v>2565</v>
          </cell>
          <cell r="V1982" t="str">
            <v>ผบE3550</v>
          </cell>
          <cell r="W1982">
            <v>2565</v>
          </cell>
          <cell r="X1982">
            <v>11</v>
          </cell>
          <cell r="Y1982">
            <v>10</v>
          </cell>
          <cell r="Z1982">
            <v>2565</v>
          </cell>
          <cell r="AA1982"/>
          <cell r="AB1982"/>
          <cell r="AC1982"/>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นายภัทรพงศ์ จิตราทร</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2826</v>
          </cell>
          <cell r="C1983">
            <v>1973</v>
          </cell>
          <cell r="D1983"/>
          <cell r="E1983"/>
          <cell r="F1983"/>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X1983"/>
          <cell r="Y1983"/>
          <cell r="Z1983"/>
          <cell r="AA1983">
            <v>22</v>
          </cell>
          <cell r="AB1983">
            <v>5</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นายธวุฒิ จอมแปง</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2827</v>
          </cell>
          <cell r="C1984">
            <v>1974</v>
          </cell>
          <cell r="D1984"/>
          <cell r="E1984"/>
          <cell r="F1984"/>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X1984"/>
          <cell r="Y1984"/>
          <cell r="Z1984"/>
          <cell r="AA1984">
            <v>12</v>
          </cell>
          <cell r="AB1984">
            <v>6</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นายชัยณรงค์ เมืองมา</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2828</v>
          </cell>
          <cell r="C1985">
            <v>1975</v>
          </cell>
          <cell r="D1985"/>
          <cell r="E1985"/>
          <cell r="F1985"/>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X1985"/>
          <cell r="Y1985"/>
          <cell r="Z1985"/>
          <cell r="AA1985">
            <v>27</v>
          </cell>
          <cell r="AB1985">
            <v>2</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นางสาวสมจิตร อาจแก้ว</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2829</v>
          </cell>
          <cell r="C1986">
            <v>1976</v>
          </cell>
          <cell r="D1986"/>
          <cell r="E1986"/>
          <cell r="F1986"/>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X1986"/>
          <cell r="Y1986"/>
          <cell r="Z1986"/>
          <cell r="AA1986">
            <v>13</v>
          </cell>
          <cell r="AB1986">
            <v>6</v>
          </cell>
          <cell r="AC1986">
            <v>2566</v>
          </cell>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นางสาวลินดา  ดวงไฟ</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2830</v>
          </cell>
          <cell r="C1987">
            <v>1975</v>
          </cell>
          <cell r="D1987">
            <v>7</v>
          </cell>
          <cell r="E1987">
            <v>1</v>
          </cell>
          <cell r="F1987">
            <v>2568</v>
          </cell>
          <cell r="G1987">
            <v>800035598807</v>
          </cell>
          <cell r="H1987" t="str">
            <v>นาย</v>
          </cell>
          <cell r="I1987" t="str">
            <v xml:space="preserve">สวาท </v>
          </cell>
          <cell r="J1987" t="str">
            <v>หลักมั่น</v>
          </cell>
          <cell r="K1987" t="str">
            <v>3 5207 00368 63 9</v>
          </cell>
          <cell r="L1987" t="str">
            <v>เชียงใหม่</v>
          </cell>
          <cell r="M1987" t="str">
            <v>เชียงใหม่ 1</v>
          </cell>
          <cell r="N1987">
            <v>8</v>
          </cell>
          <cell r="O1987" t="str">
            <v>สินเชื่อสวัสดีการ</v>
          </cell>
          <cell r="P1987" t="str">
            <v>1.บุคคลค้ำประกัน</v>
          </cell>
          <cell r="Q1987"/>
          <cell r="R1987"/>
          <cell r="S1987" t="str">
            <v>แขวงเชียงใหม่</v>
          </cell>
          <cell r="T1987" t="str">
            <v>ผบE8157</v>
          </cell>
          <cell r="U1987">
            <v>2567</v>
          </cell>
          <cell r="V1987" t="str">
            <v>ผบE10265</v>
          </cell>
          <cell r="W1987">
            <v>2567</v>
          </cell>
          <cell r="X1987">
            <v>5</v>
          </cell>
          <cell r="Y1987">
            <v>11</v>
          </cell>
          <cell r="Z1987">
            <v>2567</v>
          </cell>
          <cell r="AA1987"/>
          <cell r="AB1987"/>
          <cell r="AC1987"/>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นายสวาท  หลักมั่น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row>
        <row r="1988">
          <cell r="B1988">
            <v>2831</v>
          </cell>
          <cell r="C1988">
            <v>1976</v>
          </cell>
          <cell r="D1988">
            <v>7</v>
          </cell>
          <cell r="E1988">
            <v>1</v>
          </cell>
          <cell r="F1988">
            <v>2568</v>
          </cell>
          <cell r="G1988">
            <v>800038153741</v>
          </cell>
          <cell r="H1988" t="str">
            <v>นาง</v>
          </cell>
          <cell r="I1988" t="str">
            <v>แสงจันทร์</v>
          </cell>
          <cell r="J1988" t="str">
            <v>สิงห์ทอน</v>
          </cell>
          <cell r="K1988" t="str">
            <v>3 5010 00371 49 2</v>
          </cell>
          <cell r="L1988" t="str">
            <v>ท่าแพ</v>
          </cell>
          <cell r="M1988" t="str">
            <v>เชียงใหม่ 1</v>
          </cell>
          <cell r="N1988">
            <v>8</v>
          </cell>
          <cell r="O1988" t="str">
            <v>สินเชื่อธนาคารประชาชน</v>
          </cell>
          <cell r="P1988" t="str">
            <v>1.บุคคลค้ำประกัน</v>
          </cell>
          <cell r="Q1988"/>
          <cell r="R1988"/>
          <cell r="S1988" t="str">
            <v>แขวงเชียงใหม่</v>
          </cell>
          <cell r="T1988" t="str">
            <v>ผบ.2556</v>
          </cell>
          <cell r="U1988">
            <v>2563</v>
          </cell>
          <cell r="V1988" t="str">
            <v>ผบ.5019</v>
          </cell>
          <cell r="W1988">
            <v>2563</v>
          </cell>
          <cell r="X1988"/>
          <cell r="Y1988"/>
          <cell r="Z1988"/>
          <cell r="AA1988">
            <v>14</v>
          </cell>
          <cell r="AB1988">
            <v>7</v>
          </cell>
          <cell r="AC1988">
            <v>2563</v>
          </cell>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cell r="BC1988"/>
          <cell r="BD1988"/>
          <cell r="BE1988"/>
          <cell r="BF1988"/>
          <cell r="BG1988"/>
          <cell r="BH1988"/>
          <cell r="BI1988"/>
          <cell r="BJ1988"/>
          <cell r="BK1988"/>
          <cell r="BL1988" t="str">
            <v>นางแสงจันทร์ สิงห์ทอน</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row>
        <row r="1989">
          <cell r="B1989"/>
          <cell r="C1989"/>
          <cell r="D1989"/>
          <cell r="E1989"/>
          <cell r="F1989"/>
          <cell r="G1989"/>
          <cell r="H1989"/>
          <cell r="I1989"/>
          <cell r="J1989"/>
          <cell r="K1989"/>
          <cell r="L1989"/>
          <cell r="M1989"/>
          <cell r="N1989"/>
          <cell r="O1989"/>
          <cell r="P1989"/>
          <cell r="Q1989"/>
          <cell r="R1989"/>
          <cell r="S1989"/>
          <cell r="T1989"/>
          <cell r="U1989"/>
          <cell r="V1989"/>
          <cell r="W1989"/>
          <cell r="X1989"/>
          <cell r="Y1989"/>
          <cell r="Z1989"/>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row>
        <row r="1990">
          <cell r="B1990"/>
          <cell r="C1990"/>
          <cell r="D1990"/>
          <cell r="E1990"/>
          <cell r="F1990"/>
          <cell r="G1990"/>
          <cell r="H1990"/>
          <cell r="I1990"/>
          <cell r="J1990"/>
          <cell r="K1990"/>
          <cell r="L1990"/>
          <cell r="M1990"/>
          <cell r="N1990"/>
          <cell r="O1990"/>
          <cell r="P1990"/>
          <cell r="Q1990"/>
          <cell r="R1990"/>
          <cell r="S1990"/>
          <cell r="T1990"/>
          <cell r="U1990"/>
          <cell r="V1990"/>
          <cell r="W1990"/>
          <cell r="X1990"/>
          <cell r="Y1990"/>
          <cell r="Z1990"/>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row>
        <row r="1991">
          <cell r="B1991"/>
          <cell r="C1991"/>
          <cell r="D1991"/>
          <cell r="E1991"/>
          <cell r="F1991"/>
          <cell r="G1991"/>
          <cell r="H1991"/>
          <cell r="I1991"/>
          <cell r="J1991"/>
          <cell r="K1991"/>
          <cell r="L1991"/>
          <cell r="M1991"/>
          <cell r="N1991"/>
          <cell r="O1991"/>
          <cell r="P1991"/>
          <cell r="Q1991"/>
          <cell r="R1991"/>
          <cell r="S1991"/>
          <cell r="T1991"/>
          <cell r="U1991"/>
          <cell r="V1991"/>
          <cell r="W1991"/>
          <cell r="X1991"/>
          <cell r="Y1991"/>
          <cell r="Z1991"/>
          <cell r="AA1991"/>
          <cell r="AB1991"/>
          <cell r="AC1991"/>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row>
        <row r="1992">
          <cell r="B1992"/>
          <cell r="C1992"/>
          <cell r="D1992"/>
          <cell r="E1992"/>
          <cell r="F1992"/>
          <cell r="G1992"/>
          <cell r="H1992"/>
          <cell r="I1992"/>
          <cell r="J1992"/>
          <cell r="K1992"/>
          <cell r="L1992"/>
          <cell r="M1992"/>
          <cell r="N1992"/>
          <cell r="O1992"/>
          <cell r="P1992"/>
          <cell r="Q1992"/>
          <cell r="R1992"/>
          <cell r="S1992"/>
          <cell r="T1992"/>
          <cell r="U1992"/>
          <cell r="V1992"/>
          <cell r="W1992"/>
          <cell r="X1992"/>
          <cell r="Y1992"/>
          <cell r="Z1992"/>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row>
        <row r="1993">
          <cell r="B1993"/>
          <cell r="C1993"/>
          <cell r="D1993"/>
          <cell r="E1993"/>
          <cell r="F1993"/>
          <cell r="G1993"/>
          <cell r="H1993"/>
          <cell r="I1993"/>
          <cell r="J1993"/>
          <cell r="K1993"/>
          <cell r="L1993"/>
          <cell r="M1993"/>
          <cell r="N1993"/>
          <cell r="O1993"/>
          <cell r="P1993"/>
          <cell r="Q1993"/>
          <cell r="R1993"/>
          <cell r="S1993"/>
          <cell r="T1993"/>
          <cell r="U1993"/>
          <cell r="V1993"/>
          <cell r="W1993"/>
          <cell r="X1993"/>
          <cell r="Y1993"/>
          <cell r="Z1993"/>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row>
        <row r="1994">
          <cell r="B1994"/>
          <cell r="C1994"/>
          <cell r="D1994"/>
          <cell r="E1994"/>
          <cell r="F1994"/>
          <cell r="G1994"/>
          <cell r="H1994"/>
          <cell r="I1994"/>
          <cell r="J1994"/>
          <cell r="K1994"/>
          <cell r="L1994"/>
          <cell r="M1994"/>
          <cell r="N1994"/>
          <cell r="O1994"/>
          <cell r="P1994"/>
          <cell r="Q1994"/>
          <cell r="R1994"/>
          <cell r="S1994"/>
          <cell r="T1994"/>
          <cell r="U1994"/>
          <cell r="V1994"/>
          <cell r="W1994"/>
          <cell r="X1994"/>
          <cell r="Y1994"/>
          <cell r="Z1994"/>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row>
        <row r="1995">
          <cell r="B1995"/>
          <cell r="C1995"/>
          <cell r="D1995"/>
          <cell r="E1995"/>
          <cell r="F1995"/>
          <cell r="G1995"/>
          <cell r="H1995"/>
          <cell r="I1995"/>
          <cell r="J1995"/>
          <cell r="K1995"/>
          <cell r="L1995"/>
          <cell r="M1995"/>
          <cell r="N1995"/>
          <cell r="O1995"/>
          <cell r="P1995"/>
          <cell r="Q1995"/>
          <cell r="R1995"/>
          <cell r="S1995"/>
          <cell r="T1995"/>
          <cell r="U1995"/>
          <cell r="V1995"/>
          <cell r="W1995"/>
          <cell r="X1995"/>
          <cell r="Y1995"/>
          <cell r="Z1995"/>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row r="2526">
          <cell r="B2526"/>
          <cell r="C2526"/>
          <cell r="D2526"/>
          <cell r="E2526"/>
          <cell r="F2526"/>
          <cell r="G2526"/>
          <cell r="H2526"/>
          <cell r="I2526"/>
          <cell r="J2526"/>
          <cell r="K2526"/>
          <cell r="L2526"/>
          <cell r="M2526"/>
          <cell r="N2526"/>
          <cell r="O2526"/>
          <cell r="P2526"/>
          <cell r="Q2526"/>
          <cell r="R2526"/>
          <cell r="S2526"/>
          <cell r="T2526"/>
          <cell r="U2526"/>
          <cell r="V2526"/>
          <cell r="W2526"/>
          <cell r="X2526"/>
          <cell r="Y2526"/>
          <cell r="Z2526"/>
          <cell r="AA2526"/>
          <cell r="AB2526"/>
          <cell r="AC2526"/>
          <cell r="AD2526"/>
          <cell r="AE2526"/>
          <cell r="AF2526"/>
          <cell r="AG2526"/>
          <cell r="AH2526"/>
          <cell r="AI2526"/>
          <cell r="AJ2526"/>
          <cell r="AK2526"/>
          <cell r="AL2526"/>
          <cell r="AM2526"/>
          <cell r="AN2526"/>
          <cell r="AO2526"/>
          <cell r="AP2526"/>
          <cell r="AQ2526"/>
          <cell r="AR2526"/>
          <cell r="AS2526"/>
          <cell r="AT2526"/>
          <cell r="AU2526"/>
          <cell r="AV2526"/>
          <cell r="AW2526"/>
          <cell r="AX2526"/>
          <cell r="AY2526"/>
          <cell r="AZ2526"/>
          <cell r="BA2526"/>
          <cell r="BB2526"/>
          <cell r="BC2526"/>
          <cell r="BD2526"/>
          <cell r="BE2526"/>
          <cell r="BF2526"/>
          <cell r="BG2526"/>
          <cell r="BH2526"/>
          <cell r="BI2526"/>
          <cell r="BJ2526"/>
          <cell r="BK2526"/>
          <cell r="BL2526"/>
          <cell r="BM2526"/>
          <cell r="BN2526"/>
          <cell r="BO2526"/>
          <cell r="BP2526"/>
          <cell r="BQ2526"/>
          <cell r="BR2526"/>
          <cell r="BS2526"/>
          <cell r="BT2526"/>
          <cell r="BU2526"/>
          <cell r="BV2526"/>
          <cell r="BW2526"/>
          <cell r="BX2526"/>
          <cell r="BY2526"/>
          <cell r="BZ2526"/>
          <cell r="CA2526"/>
          <cell r="CB2526"/>
          <cell r="CC2526"/>
          <cell r="CD2526"/>
          <cell r="CE2526"/>
          <cell r="CF2526"/>
          <cell r="CG2526"/>
          <cell r="CH2526"/>
          <cell r="CI2526"/>
          <cell r="CJ2526"/>
          <cell r="CK2526"/>
          <cell r="CL2526"/>
          <cell r="CM2526"/>
          <cell r="CN2526"/>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v>0</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v>0</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cell r="BD1270"/>
          <cell r="BE1270"/>
          <cell r="BF1270"/>
          <cell r="BL1270"/>
          <cell r="BM1270"/>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cell r="BD1272"/>
          <cell r="BE1272"/>
          <cell r="BF1272"/>
          <cell r="BL1272"/>
          <cell r="BM1272"/>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cell r="BD1273"/>
          <cell r="BE1273"/>
          <cell r="BF1273"/>
          <cell r="BL1273"/>
          <cell r="BM1273"/>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cell r="BD1274"/>
          <cell r="BE1274"/>
          <cell r="BF1274"/>
          <cell r="BL1274"/>
          <cell r="BM1274"/>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cell r="BD1277"/>
          <cell r="BE1277"/>
          <cell r="BF1277"/>
          <cell r="BL1277"/>
          <cell r="BM1277"/>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cell r="BD1279"/>
          <cell r="BE1279"/>
          <cell r="BF1279"/>
          <cell r="BL1279"/>
          <cell r="BM1279"/>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cell r="BD1280"/>
          <cell r="BE1280"/>
          <cell r="BF1280"/>
          <cell r="BL1280"/>
          <cell r="BM1280"/>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cell r="BD1284"/>
          <cell r="BE1284"/>
          <cell r="BF1284"/>
          <cell r="BL1284"/>
          <cell r="BM1284"/>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cell r="BD1285"/>
          <cell r="BE1285"/>
          <cell r="BF1285"/>
          <cell r="BL1285"/>
          <cell r="BM1285"/>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cell r="BD1287"/>
          <cell r="BE1287"/>
          <cell r="BF1287"/>
          <cell r="BL1287"/>
          <cell r="BM1287"/>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cell r="BD1289"/>
          <cell r="BE1289"/>
          <cell r="BF1289"/>
          <cell r="BL1289"/>
          <cell r="BM1289"/>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cell r="BD1291"/>
          <cell r="BE1291"/>
          <cell r="BF1291"/>
          <cell r="BG1291"/>
          <cell r="BH1291"/>
          <cell r="BI1291"/>
          <cell r="BJ1291"/>
          <cell r="BK1291"/>
          <cell r="BL1291"/>
          <cell r="BM1291"/>
          <cell r="BN1291"/>
          <cell r="BO1291"/>
          <cell r="BP1291"/>
          <cell r="BQ1291"/>
          <cell r="BR1291"/>
          <cell r="BS1291"/>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cell r="BD1292"/>
          <cell r="BE1292"/>
          <cell r="BF1292"/>
          <cell r="BL1292"/>
          <cell r="BM1292"/>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t="str">
            <v>นายธนพงษ์ เชื้อผู้ดี</v>
          </cell>
          <cell r="BU1293"/>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v>
          </cell>
          <cell r="BC1294"/>
          <cell r="BD1294"/>
          <cell r="BE1294"/>
          <cell r="BF1294"/>
          <cell r="BG1294"/>
          <cell r="BH1294"/>
          <cell r="BI1294"/>
          <cell r="BJ1294"/>
          <cell r="BK1294"/>
          <cell r="BL1294"/>
          <cell r="BM1294"/>
          <cell r="BN1294"/>
          <cell r="BO1294"/>
          <cell r="BP1294"/>
          <cell r="BQ1294"/>
          <cell r="BR1294"/>
          <cell r="BS1294"/>
          <cell r="BT1294" t="str">
            <v>ดาบตำรวจนพพร จิติธรรม</v>
          </cell>
          <cell r="BU1294">
            <v>883262012099</v>
          </cell>
          <cell r="BV1294"/>
          <cell r="BW1294"/>
          <cell r="BX1294"/>
          <cell r="BY1294"/>
          <cell r="BZ1294"/>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v>
          </cell>
          <cell r="BC1295"/>
          <cell r="BD1295"/>
          <cell r="BE1295"/>
          <cell r="BF1295"/>
          <cell r="BG1295"/>
          <cell r="BH1295"/>
          <cell r="BI1295"/>
          <cell r="BJ1295"/>
          <cell r="BK1295"/>
          <cell r="BL1295"/>
          <cell r="BM1295"/>
          <cell r="BN1295"/>
          <cell r="BO1295"/>
          <cell r="BP1295"/>
          <cell r="BQ1295"/>
          <cell r="BR1295"/>
          <cell r="BS1295"/>
          <cell r="BT1295" t="str">
            <v>นายสุรศักดิ์  ยิ่งละออ</v>
          </cell>
          <cell r="BU1295"/>
          <cell r="BV1295"/>
          <cell r="BW1295"/>
          <cell r="BX1295"/>
          <cell r="BY1295"/>
          <cell r="BZ1295"/>
          <cell r="CA1295"/>
          <cell r="CB1295"/>
          <cell r="CC1295"/>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cell r="BD1296"/>
          <cell r="BE1296"/>
          <cell r="BF1296"/>
          <cell r="BG1296"/>
          <cell r="BH1296"/>
          <cell r="BI1296"/>
          <cell r="BJ1296"/>
          <cell r="BK1296"/>
          <cell r="BL1296"/>
          <cell r="BM1296"/>
          <cell r="BN1296"/>
          <cell r="BO1296"/>
          <cell r="BP1296"/>
          <cell r="BQ1296"/>
          <cell r="BR1296"/>
          <cell r="BS1296"/>
          <cell r="BT1296" t="str">
            <v>นางสาวจารุณี ตระกูลพิทักษ์กิจ</v>
          </cell>
          <cell r="BU1296"/>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cell r="BD1297"/>
          <cell r="BE1297"/>
          <cell r="BF1297"/>
          <cell r="BG1297"/>
          <cell r="BH1297"/>
          <cell r="BI1297"/>
          <cell r="BJ1297"/>
          <cell r="BK1297"/>
          <cell r="BL1297"/>
          <cell r="BM1297"/>
          <cell r="BN1297"/>
          <cell r="BO1297"/>
          <cell r="BP1297"/>
          <cell r="BQ1297"/>
          <cell r="BR1297"/>
          <cell r="BS1297"/>
          <cell r="BT1297" t="str">
            <v>นางสาวกาญจนา สุวี</v>
          </cell>
          <cell r="BU1297"/>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v>
          </cell>
          <cell r="BC1298"/>
          <cell r="BD1298"/>
          <cell r="BE1298"/>
          <cell r="BF1298"/>
          <cell r="BG1298"/>
          <cell r="BH1298"/>
          <cell r="BI1298"/>
          <cell r="BJ1298"/>
          <cell r="BK1298"/>
          <cell r="BL1298"/>
          <cell r="BM1298"/>
          <cell r="BN1298"/>
          <cell r="BO1298"/>
          <cell r="BP1298"/>
          <cell r="BQ1298"/>
          <cell r="BR1298"/>
          <cell r="BS1298"/>
          <cell r="BT1298" t="str">
            <v>นางกรรณิการ์ กองราช</v>
          </cell>
          <cell r="BU1298"/>
          <cell r="BV1298"/>
          <cell r="BW1298"/>
          <cell r="BX1298"/>
          <cell r="BY1298"/>
          <cell r="BZ1298"/>
          <cell r="CA1298"/>
          <cell r="CB1298"/>
          <cell r="CC1298"/>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cell r="BD1299"/>
          <cell r="BE1299"/>
          <cell r="BF1299"/>
          <cell r="BG1299"/>
          <cell r="BH1299"/>
          <cell r="BI1299"/>
          <cell r="BJ1299"/>
          <cell r="BK1299"/>
          <cell r="BL1299"/>
          <cell r="BM1299"/>
          <cell r="BN1299"/>
          <cell r="BO1299"/>
          <cell r="BP1299"/>
          <cell r="BQ1299"/>
          <cell r="BR1299"/>
          <cell r="BS1299"/>
          <cell r="BT1299" t="str">
            <v>นายกิตติเชษฐ์ เป็งคำมูล</v>
          </cell>
          <cell r="BU1299"/>
          <cell r="BV1299"/>
          <cell r="BW1299"/>
          <cell r="BX1299"/>
          <cell r="BY1299"/>
          <cell r="BZ1299"/>
          <cell r="CA1299"/>
          <cell r="CB1299"/>
          <cell r="CC1299"/>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cell r="BD1300"/>
          <cell r="BE1300"/>
          <cell r="BF1300"/>
          <cell r="BG1300"/>
          <cell r="BH1300"/>
          <cell r="BI1300"/>
          <cell r="BJ1300"/>
          <cell r="BK1300"/>
          <cell r="BL1300"/>
          <cell r="BM1300"/>
          <cell r="BN1300"/>
          <cell r="BO1300"/>
          <cell r="BP1300"/>
          <cell r="BQ1300"/>
          <cell r="BR1300"/>
          <cell r="BS1300"/>
          <cell r="BT1300" t="str">
            <v>นายยศกร ต้อนรับ</v>
          </cell>
          <cell r="BU1300"/>
          <cell r="BV1300"/>
          <cell r="BW1300"/>
          <cell r="BX1300"/>
          <cell r="BY1300"/>
          <cell r="BZ1300"/>
          <cell r="CA1300"/>
          <cell r="CB1300"/>
          <cell r="CC1300"/>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cell r="BD1301"/>
          <cell r="BE1301"/>
          <cell r="BF1301"/>
          <cell r="BG1301"/>
          <cell r="BH1301"/>
          <cell r="BI1301"/>
          <cell r="BJ1301"/>
          <cell r="BK1301"/>
          <cell r="BL1301"/>
          <cell r="BM1301"/>
          <cell r="BN1301"/>
          <cell r="BO1301"/>
          <cell r="BP1301"/>
          <cell r="BQ1301"/>
          <cell r="BR1301"/>
          <cell r="BS1301"/>
          <cell r="BT1301" t="str">
            <v>นายสุริยัน รินไชยยา</v>
          </cell>
          <cell r="BU1301"/>
          <cell r="BV1301"/>
          <cell r="BW1301"/>
          <cell r="BX1301"/>
          <cell r="BY1301"/>
          <cell r="BZ1301"/>
          <cell r="CA1301"/>
          <cell r="CB1301"/>
          <cell r="CC1301"/>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t="str">
            <v>นางสาวภคพร ปัชนี</v>
          </cell>
          <cell r="BU1302"/>
          <cell r="BV1302"/>
          <cell r="BW1302"/>
          <cell r="BX1302"/>
          <cell r="BY1302"/>
          <cell r="BZ1302"/>
          <cell r="CA1302"/>
          <cell r="CB1302"/>
          <cell r="CC1302"/>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t="str">
            <v>นางสาวสุธิดา เมืองยม</v>
          </cell>
          <cell r="BU1303"/>
          <cell r="BV1303"/>
          <cell r="BW1303"/>
          <cell r="BX1303"/>
          <cell r="BY1303"/>
          <cell r="BZ1303"/>
          <cell r="CA1303"/>
          <cell r="CB1303"/>
          <cell r="CC1303"/>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t="str">
            <v>นางพับภา โปธิสาร</v>
          </cell>
          <cell r="BU1304"/>
          <cell r="BV1304"/>
          <cell r="BW1304"/>
          <cell r="BX1304"/>
          <cell r="BY1304"/>
          <cell r="BZ1304"/>
          <cell r="CA1304"/>
          <cell r="CB1304"/>
          <cell r="CC1304"/>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t="str">
            <v>นางสาวสุราสินี กันธา</v>
          </cell>
          <cell r="BU1305"/>
          <cell r="BV1305"/>
          <cell r="BW1305"/>
          <cell r="BX1305"/>
          <cell r="BY1305"/>
          <cell r="BZ1305"/>
          <cell r="CA1305"/>
          <cell r="CB1305"/>
          <cell r="CC1305"/>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t="str">
            <v>นางสาวสุรีย์ ปูเหล็ก</v>
          </cell>
          <cell r="BU1306"/>
          <cell r="BV1306"/>
          <cell r="BW1306"/>
          <cell r="BX1306"/>
          <cell r="BY1306"/>
          <cell r="BZ1306"/>
          <cell r="CA1306"/>
          <cell r="CB1306"/>
          <cell r="CC1306"/>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t="str">
            <v>นางเปรมสิณีย์ ทิพย์ปะละ</v>
          </cell>
          <cell r="BU1307"/>
          <cell r="BV1307"/>
          <cell r="BW1307"/>
          <cell r="BX1307"/>
          <cell r="BY1307"/>
          <cell r="BZ1307"/>
          <cell r="CA1307"/>
          <cell r="CB1307"/>
          <cell r="CC1307"/>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t="str">
            <v>นางสาววนาลีหรือธันยพร ทิพย์วงค์หรือพยาเรือน</v>
          </cell>
          <cell r="BU1308"/>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t="str">
            <v>นางสาววราภรณ์ พนันกุ</v>
          </cell>
          <cell r="BU1309"/>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t="str">
            <v>นายพงษ์นรินทร์ คำหล้า</v>
          </cell>
          <cell r="BU1310"/>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t="str">
            <v>นางสายเดือน สุภา</v>
          </cell>
          <cell r="BU1311"/>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t="str">
            <v>นางสาวพรพรรณ แก้ววงค์</v>
          </cell>
          <cell r="BU1312"/>
          <cell r="BV1312"/>
          <cell r="BW1312"/>
          <cell r="BX1312"/>
          <cell r="BY1312"/>
          <cell r="BZ1312"/>
          <cell r="CA1312"/>
          <cell r="CB1312"/>
          <cell r="CC1312"/>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t="str">
            <v>นายศิริศักดิ์ บัญญัติ</v>
          </cell>
          <cell r="BU1313"/>
          <cell r="BV1313"/>
          <cell r="BW1313"/>
          <cell r="BX1313"/>
          <cell r="BY1313"/>
          <cell r="BZ1313"/>
          <cell r="CA1313"/>
          <cell r="CB1313"/>
          <cell r="CC1313"/>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t="str">
            <v>นายธนิศร์ แดงสกุล</v>
          </cell>
          <cell r="BU1314"/>
          <cell r="BV1314"/>
          <cell r="BW1314"/>
          <cell r="BX1314"/>
          <cell r="BY1314"/>
          <cell r="BZ1314"/>
          <cell r="CA1314"/>
          <cell r="CB1314"/>
          <cell r="CC1314"/>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t="str">
            <v>นางสาวอัจฉรา ตาแก้ว</v>
          </cell>
          <cell r="BU1315"/>
          <cell r="BV1315"/>
          <cell r="BW1315"/>
          <cell r="BX1315"/>
          <cell r="BY1315"/>
          <cell r="BZ1315"/>
          <cell r="CA1315"/>
          <cell r="CB1315"/>
          <cell r="CC1315"/>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t="str">
            <v>นายธานินทร์ โอฬารกิจเรืองชัย</v>
          </cell>
          <cell r="BU1316"/>
          <cell r="BV1316"/>
          <cell r="BW1316"/>
          <cell r="BX1316"/>
          <cell r="BY1316"/>
          <cell r="BZ1316"/>
          <cell r="CA1316"/>
          <cell r="CB1316"/>
          <cell r="CC1316"/>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t="str">
            <v>นายสุริยนต์ ดีพร้อม</v>
          </cell>
          <cell r="BU1317"/>
          <cell r="BV1317"/>
          <cell r="BW1317"/>
          <cell r="BX1317"/>
          <cell r="BY1317"/>
          <cell r="BZ1317"/>
          <cell r="CA1317"/>
          <cell r="CB1317"/>
          <cell r="CC1317"/>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t="str">
            <v>นางขวัญจิตร รินวงศ์</v>
          </cell>
          <cell r="BU1318"/>
          <cell r="BV1318"/>
          <cell r="BW1318"/>
          <cell r="BX1318"/>
          <cell r="BY1318"/>
          <cell r="BZ1318"/>
          <cell r="CA1318"/>
          <cell r="CB1318"/>
          <cell r="CC1318"/>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t="str">
            <v>นางสาวพรภัครัส   นาระทะ</v>
          </cell>
          <cell r="BU1319"/>
          <cell r="BV1319"/>
          <cell r="BW1319"/>
          <cell r="BX1319"/>
          <cell r="BY1319"/>
          <cell r="BZ1319"/>
          <cell r="CA1319"/>
          <cell r="CB1319"/>
          <cell r="CC1319"/>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cell r="W1320"/>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t="str">
            <v>นางสาวเพ็ญพรรณ ฤทธิ์ฤาชัย</v>
          </cell>
          <cell r="BU1320"/>
          <cell r="BV1320"/>
          <cell r="BW1320"/>
          <cell r="BX1320"/>
          <cell r="BY1320"/>
          <cell r="BZ1320"/>
          <cell r="CA1320"/>
          <cell r="CB1320"/>
          <cell r="CC1320"/>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t="str">
            <v>นายจีระพันธ์  คันธวรรณ</v>
          </cell>
          <cell r="BU1321"/>
          <cell r="BV1321"/>
          <cell r="BW1321"/>
          <cell r="BX1321"/>
          <cell r="BY1321"/>
          <cell r="BZ1321"/>
          <cell r="CA1321"/>
          <cell r="CB1321"/>
          <cell r="CC1321"/>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t="str">
            <v>นายนิรุต  สันคำ</v>
          </cell>
          <cell r="BU1322"/>
          <cell r="BV1322"/>
          <cell r="BW1322"/>
          <cell r="BX1322"/>
          <cell r="BY1322"/>
          <cell r="BZ1322"/>
          <cell r="CA1322"/>
          <cell r="CB1322"/>
          <cell r="CC1322"/>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t="str">
            <v>นายสิทธิโชค ดาราวงษ์</v>
          </cell>
          <cell r="BU1323"/>
          <cell r="BV1323"/>
          <cell r="BW1323"/>
          <cell r="BX1323"/>
          <cell r="BY1323"/>
          <cell r="BZ1323"/>
          <cell r="CA1323"/>
          <cell r="CB1323"/>
          <cell r="CC1323"/>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t="str">
            <v>นายธนพล มีบุญ</v>
          </cell>
          <cell r="BU1324"/>
          <cell r="BV1324"/>
          <cell r="BW1324"/>
          <cell r="BX1324"/>
          <cell r="BY1324"/>
          <cell r="BZ1324"/>
          <cell r="CA1324"/>
          <cell r="CB1324"/>
          <cell r="CC1324"/>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t="str">
            <v>นายอนุวัฒน์ เดชคุณมาก</v>
          </cell>
          <cell r="BU1325"/>
          <cell r="BV1325"/>
          <cell r="BW1325"/>
          <cell r="BX1325"/>
          <cell r="BY1325"/>
          <cell r="BZ1325"/>
          <cell r="CA1325"/>
          <cell r="CB1325"/>
          <cell r="CC1325"/>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t="str">
            <v>พันจ่าอากาศเอกสันติชัย ปัญญาทอง</v>
          </cell>
          <cell r="BU1326"/>
          <cell r="BV1326"/>
          <cell r="BW1326"/>
          <cell r="BX1326"/>
          <cell r="BY1326"/>
          <cell r="BZ1326"/>
          <cell r="CA1326"/>
          <cell r="CB1326"/>
          <cell r="CC1326"/>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t="str">
            <v>นางศรีมร มหาวัน</v>
          </cell>
          <cell r="BU1327"/>
          <cell r="BV1327"/>
          <cell r="BW1327"/>
          <cell r="BX1327"/>
          <cell r="BY1327"/>
          <cell r="BZ1327"/>
          <cell r="CA1327"/>
          <cell r="CB1327"/>
          <cell r="CC1327"/>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t="str">
            <v>นางสาวขวัญฤทัย จันตาคำ</v>
          </cell>
          <cell r="BU1328"/>
          <cell r="BV1328"/>
          <cell r="BW1328"/>
          <cell r="BX1328"/>
          <cell r="BY1328"/>
          <cell r="BZ1328"/>
          <cell r="CA1328"/>
          <cell r="CB1328"/>
          <cell r="CC1328"/>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t="str">
            <v>นายยงยุทธ อินตา</v>
          </cell>
          <cell r="BU1329"/>
          <cell r="BV1329"/>
          <cell r="BW1329"/>
          <cell r="BX1329"/>
          <cell r="BY1329"/>
          <cell r="BZ1329"/>
          <cell r="CA1329"/>
          <cell r="CB1329"/>
          <cell r="CC1329"/>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cell r="R1330"/>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นายภัทรพงศ์ จิตราทร</v>
          </cell>
          <cell r="BM1330"/>
          <cell r="BN1330"/>
          <cell r="BO1330"/>
          <cell r="BP1330"/>
          <cell r="BQ1330"/>
          <cell r="BR1330"/>
          <cell r="BS1330"/>
          <cell r="BT1330" t="str">
            <v>นายภัทรพงศ์ จิตราทร</v>
          </cell>
          <cell r="BU1330"/>
          <cell r="BV1330"/>
          <cell r="BW1330"/>
          <cell r="BX1330"/>
          <cell r="BY1330"/>
          <cell r="BZ1330"/>
          <cell r="CA1330"/>
          <cell r="CB1330"/>
          <cell r="CC1330"/>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นายธวุฒิ จอมแปง</v>
          </cell>
          <cell r="BM1331"/>
          <cell r="BN1331"/>
          <cell r="BO1331"/>
          <cell r="BP1331"/>
          <cell r="BQ1331"/>
          <cell r="BR1331"/>
          <cell r="BS1331"/>
          <cell r="BT1331" t="str">
            <v>นายธวุฒิ จอมแปง</v>
          </cell>
          <cell r="BU1331"/>
          <cell r="BV1331"/>
          <cell r="BW1331"/>
          <cell r="BX1331"/>
          <cell r="BY1331"/>
          <cell r="BZ1331"/>
          <cell r="CA1331"/>
          <cell r="CB1331"/>
          <cell r="CC1331"/>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นายชัยณรงค์ เมืองมา</v>
          </cell>
          <cell r="BM1332"/>
          <cell r="BN1332"/>
          <cell r="BO1332"/>
          <cell r="BP1332"/>
          <cell r="BQ1332"/>
          <cell r="BR1332"/>
          <cell r="BS1332"/>
          <cell r="BT1332" t="str">
            <v>นายชัยณรงค์ เมืองมา</v>
          </cell>
          <cell r="BU1332"/>
          <cell r="BV1332"/>
          <cell r="BW1332"/>
          <cell r="BX1332"/>
          <cell r="BY1332"/>
          <cell r="BZ1332"/>
          <cell r="CA1332"/>
          <cell r="CB1332"/>
          <cell r="CC1332"/>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นางสาวสมจิตร อาจแก้ว</v>
          </cell>
          <cell r="BM1333"/>
          <cell r="BN1333"/>
          <cell r="BO1333"/>
          <cell r="BP1333"/>
          <cell r="BQ1333"/>
          <cell r="BR1333"/>
          <cell r="BS1333"/>
          <cell r="BT1333" t="str">
            <v>นางสาวสมจิตร อาจแก้ว</v>
          </cell>
          <cell r="BU1333"/>
          <cell r="BV1333"/>
          <cell r="BW1333"/>
          <cell r="BX1333"/>
          <cell r="BY1333"/>
          <cell r="BZ1333"/>
          <cell r="CA1333"/>
          <cell r="CB1333"/>
          <cell r="CC1333"/>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นางสาวลินดา  ดวงไฟ</v>
          </cell>
          <cell r="BM1334"/>
          <cell r="BN1334"/>
          <cell r="BO1334"/>
          <cell r="BP1334"/>
          <cell r="BQ1334"/>
          <cell r="BR1334"/>
          <cell r="BS1334"/>
          <cell r="BT1334" t="str">
            <v>นางสาวลินดา  ดวงไฟ</v>
          </cell>
          <cell r="BU1334"/>
          <cell r="BV1334"/>
          <cell r="BW1334"/>
          <cell r="BX1334"/>
          <cell r="BY1334"/>
          <cell r="BZ1334"/>
          <cell r="CA1334"/>
          <cell r="CB1334"/>
          <cell r="CC1334"/>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cell r="R1335"/>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นายสวาท  หลักมั่น</v>
          </cell>
          <cell r="BM1335"/>
          <cell r="BN1335"/>
          <cell r="BO1335"/>
          <cell r="BP1335"/>
          <cell r="BQ1335"/>
          <cell r="BR1335"/>
          <cell r="BS1335"/>
          <cell r="BT1335" t="str">
            <v>นายสวาท  หลักมั่น</v>
          </cell>
          <cell r="BU1335"/>
          <cell r="BV1335"/>
          <cell r="BW1335"/>
          <cell r="BX1335"/>
          <cell r="BY1335"/>
          <cell r="BZ1335"/>
          <cell r="CA1335"/>
          <cell r="CB1335"/>
          <cell r="CC1335"/>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cell r="R1336"/>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นางแสงจันทร์ สิงห์ทอน</v>
          </cell>
          <cell r="BM1336"/>
          <cell r="BN1336"/>
          <cell r="BO1336"/>
          <cell r="BP1336"/>
          <cell r="BQ1336"/>
          <cell r="BR1336"/>
          <cell r="BS1336"/>
          <cell r="BT1336" t="str">
            <v>นางแสงจันทร์ สิงห์ทอน</v>
          </cell>
          <cell r="BU1336"/>
          <cell r="BV1336"/>
          <cell r="BW1336"/>
          <cell r="BX1336"/>
          <cell r="BY1336"/>
          <cell r="BZ1336"/>
          <cell r="CA1336"/>
          <cell r="CB1336"/>
          <cell r="CC1336"/>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cell r="CP1339"/>
          <cell r="CQ1339"/>
          <cell r="CR1339"/>
          <cell r="CS1339"/>
          <cell r="CT1339"/>
          <cell r="CU1339"/>
          <cell r="CV1339"/>
          <cell r="CW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CP1382"/>
          <cell r="CQ1382"/>
          <cell r="CR1382"/>
          <cell r="CS1382"/>
          <cell r="CT1382"/>
          <cell r="CU1382"/>
          <cell r="CV1382"/>
          <cell r="CW1382"/>
        </row>
        <row r="1383">
          <cell r="CP1383"/>
          <cell r="CQ1383"/>
          <cell r="CR1383"/>
          <cell r="CS1383"/>
          <cell r="CT1383"/>
          <cell r="CU1383"/>
          <cell r="CV1383"/>
          <cell r="CW1383"/>
        </row>
        <row r="1384">
          <cell r="CP1384"/>
          <cell r="CQ1384"/>
          <cell r="CR1384"/>
          <cell r="CS1384"/>
          <cell r="CT1384"/>
          <cell r="CU1384"/>
          <cell r="CV1384"/>
          <cell r="CW1384"/>
        </row>
        <row r="1385">
          <cell r="CP1385"/>
          <cell r="CQ1385"/>
          <cell r="CR1385"/>
          <cell r="CS1385"/>
          <cell r="CT1385"/>
          <cell r="CU1385"/>
          <cell r="CV1385"/>
          <cell r="CW1385"/>
        </row>
        <row r="1386">
          <cell r="CP1386"/>
          <cell r="CQ1386"/>
          <cell r="CR1386"/>
          <cell r="CS1386"/>
          <cell r="CT1386"/>
          <cell r="CU1386"/>
          <cell r="CV1386"/>
          <cell r="CW1386"/>
        </row>
        <row r="1387">
          <cell r="CP1387"/>
          <cell r="CQ1387"/>
          <cell r="CR1387"/>
          <cell r="CS1387"/>
          <cell r="CT1387"/>
          <cell r="CU1387"/>
          <cell r="CV1387"/>
          <cell r="CW1387"/>
        </row>
        <row r="1388">
          <cell r="CP1388"/>
          <cell r="CQ1388"/>
          <cell r="CR1388"/>
          <cell r="CS1388"/>
          <cell r="CT1388"/>
          <cell r="CU1388"/>
          <cell r="CV1388"/>
          <cell r="CW1388"/>
        </row>
        <row r="1389">
          <cell r="CP1389"/>
          <cell r="CQ1389"/>
          <cell r="CR1389"/>
          <cell r="CS1389"/>
          <cell r="CT1389"/>
          <cell r="CU1389"/>
          <cell r="CV1389"/>
          <cell r="CW1389"/>
        </row>
        <row r="1390">
          <cell r="CP1390"/>
          <cell r="CQ1390"/>
          <cell r="CR1390"/>
          <cell r="CS1390"/>
          <cell r="CT1390"/>
          <cell r="CU1390"/>
          <cell r="CV1390"/>
          <cell r="CW1390"/>
        </row>
        <row r="1391">
          <cell r="CP1391"/>
          <cell r="CQ1391"/>
          <cell r="CR1391"/>
          <cell r="CS1391"/>
          <cell r="CT1391"/>
          <cell r="CU1391"/>
          <cell r="CV1391"/>
          <cell r="CW1391"/>
        </row>
        <row r="1392">
          <cell r="CP1392"/>
          <cell r="CQ1392"/>
          <cell r="CR1392"/>
          <cell r="CS1392"/>
          <cell r="CT1392"/>
          <cell r="CU1392"/>
          <cell r="CV1392"/>
          <cell r="CW1392"/>
        </row>
        <row r="1393">
          <cell r="CP1393"/>
          <cell r="CQ1393"/>
          <cell r="CR1393"/>
          <cell r="CS1393"/>
          <cell r="CT1393"/>
          <cell r="CU1393"/>
          <cell r="CV1393"/>
          <cell r="CW1393"/>
        </row>
        <row r="1394">
          <cell r="CP1394"/>
          <cell r="CQ1394"/>
          <cell r="CR1394"/>
          <cell r="CS1394"/>
          <cell r="CT1394"/>
          <cell r="CU1394"/>
          <cell r="CV1394"/>
          <cell r="CW1394"/>
        </row>
        <row r="1395">
          <cell r="CP1395"/>
          <cell r="CQ1395"/>
          <cell r="CR1395"/>
          <cell r="CS1395"/>
          <cell r="CT1395"/>
          <cell r="CU1395"/>
          <cell r="CV1395"/>
          <cell r="CW1395"/>
        </row>
        <row r="1396">
          <cell r="CP1396"/>
          <cell r="CQ1396"/>
          <cell r="CR1396"/>
          <cell r="CS1396"/>
          <cell r="CT1396"/>
          <cell r="CU1396"/>
          <cell r="CV1396"/>
          <cell r="CW1396"/>
        </row>
        <row r="1397">
          <cell r="CP1397"/>
          <cell r="CQ1397"/>
          <cell r="CR1397"/>
          <cell r="CS1397"/>
          <cell r="CT1397"/>
          <cell r="CU1397"/>
          <cell r="CV1397"/>
          <cell r="CW1397"/>
        </row>
        <row r="1398">
          <cell r="CP1398"/>
          <cell r="CQ1398"/>
          <cell r="CR1398"/>
          <cell r="CS1398"/>
          <cell r="CT1398"/>
          <cell r="CU1398"/>
          <cell r="CV1398"/>
          <cell r="CW1398"/>
        </row>
        <row r="1399">
          <cell r="CP1399"/>
          <cell r="CQ1399"/>
          <cell r="CR1399"/>
          <cell r="CS1399"/>
          <cell r="CT1399"/>
          <cell r="CU1399"/>
          <cell r="CV1399"/>
          <cell r="CW1399"/>
        </row>
        <row r="1400">
          <cell r="CP1400"/>
          <cell r="CQ1400"/>
          <cell r="CR1400"/>
          <cell r="CS1400"/>
          <cell r="CT1400"/>
          <cell r="CU1400"/>
          <cell r="CV1400"/>
          <cell r="CW1400"/>
        </row>
        <row r="1401">
          <cell r="CP1401"/>
          <cell r="CQ1401"/>
          <cell r="CR1401"/>
          <cell r="CS1401"/>
          <cell r="CT1401"/>
          <cell r="CU1401"/>
          <cell r="CV1401"/>
          <cell r="CW1401"/>
        </row>
        <row r="1402">
          <cell r="CP1402"/>
          <cell r="CQ1402"/>
          <cell r="CR1402"/>
          <cell r="CS1402"/>
          <cell r="CT1402"/>
          <cell r="CU1402"/>
          <cell r="CV1402"/>
          <cell r="CW1402"/>
        </row>
        <row r="1403">
          <cell r="CP1403"/>
          <cell r="CQ1403"/>
          <cell r="CR1403"/>
          <cell r="CS1403"/>
          <cell r="CT1403"/>
          <cell r="CU1403"/>
          <cell r="CV1403"/>
          <cell r="CW1403"/>
        </row>
        <row r="1404">
          <cell r="CP1404"/>
          <cell r="CQ1404"/>
          <cell r="CR1404"/>
          <cell r="CS1404"/>
          <cell r="CT1404"/>
          <cell r="CU1404"/>
          <cell r="CV1404"/>
          <cell r="CW1404"/>
        </row>
        <row r="1405">
          <cell r="CP1405"/>
          <cell r="CQ1405"/>
          <cell r="CR1405"/>
          <cell r="CS1405"/>
          <cell r="CT1405"/>
          <cell r="CU1405"/>
          <cell r="CV1405"/>
          <cell r="CW1405"/>
        </row>
        <row r="1406">
          <cell r="CP1406"/>
          <cell r="CQ1406"/>
          <cell r="CR1406"/>
          <cell r="CS1406"/>
          <cell r="CT1406"/>
          <cell r="CU1406"/>
          <cell r="CV1406"/>
          <cell r="CW1406"/>
        </row>
        <row r="1407">
          <cell r="CP1407"/>
          <cell r="CQ1407"/>
          <cell r="CR1407"/>
          <cell r="CS1407"/>
          <cell r="CT1407"/>
          <cell r="CU1407"/>
          <cell r="CV1407"/>
          <cell r="CW1407"/>
        </row>
        <row r="1408">
          <cell r="CP1408"/>
          <cell r="CQ1408"/>
          <cell r="CR1408"/>
          <cell r="CS1408"/>
          <cell r="CT1408"/>
          <cell r="CU1408"/>
          <cell r="CV1408"/>
          <cell r="CW1408"/>
        </row>
        <row r="1409">
          <cell r="CP1409"/>
          <cell r="CQ1409"/>
          <cell r="CR1409"/>
          <cell r="CS1409"/>
          <cell r="CT1409"/>
          <cell r="CU1409"/>
          <cell r="CV1409"/>
          <cell r="CW1409"/>
        </row>
        <row r="1410">
          <cell r="CP1410"/>
          <cell r="CQ1410"/>
          <cell r="CR1410"/>
          <cell r="CS1410"/>
          <cell r="CT1410"/>
          <cell r="CU1410"/>
          <cell r="CV1410"/>
          <cell r="CW1410"/>
        </row>
        <row r="1411">
          <cell r="CP1411"/>
          <cell r="CQ1411"/>
          <cell r="CR1411"/>
          <cell r="CS1411"/>
          <cell r="CT1411"/>
          <cell r="CU1411"/>
          <cell r="CV1411"/>
          <cell r="CW1411"/>
        </row>
        <row r="1412">
          <cell r="CP1412"/>
          <cell r="CQ1412"/>
          <cell r="CR1412"/>
          <cell r="CS1412"/>
          <cell r="CT1412"/>
          <cell r="CU1412"/>
          <cell r="CV1412"/>
          <cell r="CW1412"/>
        </row>
        <row r="1413">
          <cell r="CP1413"/>
          <cell r="CQ1413"/>
          <cell r="CR1413"/>
          <cell r="CS1413"/>
          <cell r="CT1413"/>
          <cell r="CU1413"/>
          <cell r="CV1413"/>
          <cell r="CW1413"/>
        </row>
        <row r="1414">
          <cell r="CP1414"/>
          <cell r="CQ1414"/>
          <cell r="CR1414"/>
          <cell r="CS1414"/>
          <cell r="CT1414"/>
          <cell r="CU1414"/>
          <cell r="CV1414"/>
          <cell r="CW1414"/>
        </row>
        <row r="1415">
          <cell r="CP1415"/>
          <cell r="CQ1415"/>
          <cell r="CR1415"/>
          <cell r="CS1415"/>
          <cell r="CT1415"/>
          <cell r="CU1415"/>
          <cell r="CV1415"/>
          <cell r="CW1415"/>
        </row>
        <row r="1416">
          <cell r="CP1416"/>
          <cell r="CQ1416"/>
          <cell r="CR1416"/>
          <cell r="CS1416"/>
          <cell r="CT1416"/>
          <cell r="CU1416"/>
          <cell r="CV1416"/>
          <cell r="CW1416"/>
        </row>
        <row r="1417">
          <cell r="CP1417"/>
          <cell r="CQ1417"/>
          <cell r="CR1417"/>
          <cell r="CS1417"/>
          <cell r="CT1417"/>
          <cell r="CU1417"/>
          <cell r="CV1417"/>
          <cell r="CW1417"/>
        </row>
        <row r="1418">
          <cell r="CP1418"/>
          <cell r="CQ1418"/>
          <cell r="CR1418"/>
          <cell r="CS1418"/>
          <cell r="CT1418"/>
          <cell r="CU1418"/>
          <cell r="CV1418"/>
          <cell r="CW1418"/>
        </row>
        <row r="1419">
          <cell r="CP1419"/>
          <cell r="CQ1419"/>
          <cell r="CR1419"/>
          <cell r="CS1419"/>
          <cell r="CT1419"/>
          <cell r="CU1419"/>
          <cell r="CV1419"/>
          <cell r="CW1419"/>
        </row>
        <row r="1420">
          <cell r="CP1420"/>
          <cell r="CQ1420"/>
          <cell r="CR1420"/>
          <cell r="CS1420"/>
          <cell r="CT1420"/>
          <cell r="CU1420"/>
          <cell r="CV1420"/>
          <cell r="CW1420"/>
        </row>
        <row r="1421">
          <cell r="CP1421"/>
          <cell r="CQ1421"/>
          <cell r="CR1421"/>
          <cell r="CS1421"/>
          <cell r="CT1421"/>
          <cell r="CU1421"/>
          <cell r="CV1421"/>
          <cell r="CW1421"/>
        </row>
        <row r="1422">
          <cell r="CP1422"/>
          <cell r="CQ1422"/>
          <cell r="CR1422"/>
          <cell r="CS1422"/>
          <cell r="CT1422"/>
          <cell r="CU1422"/>
          <cell r="CV1422"/>
          <cell r="CW1422"/>
        </row>
        <row r="1423">
          <cell r="CP1423"/>
          <cell r="CQ1423"/>
          <cell r="CR1423"/>
          <cell r="CS1423"/>
          <cell r="CT1423"/>
          <cell r="CU1423"/>
          <cell r="CV1423"/>
          <cell r="CW1423"/>
        </row>
        <row r="1424">
          <cell r="CP1424"/>
          <cell r="CQ1424"/>
          <cell r="CR1424"/>
          <cell r="CS1424"/>
          <cell r="CT1424"/>
          <cell r="CU1424"/>
          <cell r="CV1424"/>
          <cell r="CW1424"/>
        </row>
        <row r="1425">
          <cell r="CP1425"/>
          <cell r="CQ1425"/>
          <cell r="CR1425"/>
          <cell r="CS1425"/>
          <cell r="CT1425"/>
          <cell r="CU1425"/>
          <cell r="CV1425"/>
          <cell r="CW1425"/>
        </row>
        <row r="1426">
          <cell r="CP1426"/>
          <cell r="CQ1426"/>
          <cell r="CR1426"/>
          <cell r="CS1426"/>
          <cell r="CT1426"/>
          <cell r="CU1426"/>
          <cell r="CV1426"/>
          <cell r="CW1426"/>
        </row>
        <row r="1427">
          <cell r="CP1427"/>
          <cell r="CQ1427"/>
          <cell r="CR1427"/>
          <cell r="CS1427"/>
          <cell r="CT1427"/>
          <cell r="CU1427"/>
          <cell r="CV1427"/>
          <cell r="CW1427"/>
        </row>
        <row r="1428">
          <cell r="CP1428"/>
          <cell r="CQ1428"/>
          <cell r="CR1428"/>
          <cell r="CS1428"/>
          <cell r="CT1428"/>
          <cell r="CU1428"/>
          <cell r="CV1428"/>
          <cell r="CW1428"/>
        </row>
        <row r="1429">
          <cell r="CP1429"/>
          <cell r="CQ1429"/>
          <cell r="CR1429"/>
          <cell r="CS1429"/>
          <cell r="CT1429"/>
          <cell r="CU1429"/>
          <cell r="CV1429"/>
          <cell r="CW1429"/>
        </row>
        <row r="1430">
          <cell r="CP1430"/>
          <cell r="CQ1430"/>
          <cell r="CR1430"/>
          <cell r="CS1430"/>
          <cell r="CT1430"/>
          <cell r="CU1430"/>
          <cell r="CV1430"/>
          <cell r="CW1430"/>
        </row>
        <row r="1431">
          <cell r="CP1431"/>
          <cell r="CQ1431"/>
          <cell r="CR1431"/>
          <cell r="CS1431"/>
          <cell r="CT1431"/>
          <cell r="CU1431"/>
          <cell r="CV1431"/>
          <cell r="CW1431"/>
        </row>
        <row r="1432">
          <cell r="CP1432"/>
          <cell r="CQ1432"/>
          <cell r="CR1432"/>
          <cell r="CS1432"/>
          <cell r="CT1432"/>
          <cell r="CU1432"/>
          <cell r="CV1432"/>
          <cell r="CW1432"/>
        </row>
        <row r="1433">
          <cell r="CP1433"/>
          <cell r="CQ1433"/>
          <cell r="CR1433"/>
          <cell r="CS1433"/>
          <cell r="CT1433"/>
          <cell r="CU1433"/>
          <cell r="CV1433"/>
          <cell r="CW1433"/>
        </row>
        <row r="1434">
          <cell r="CP1434"/>
          <cell r="CQ1434"/>
          <cell r="CR1434"/>
          <cell r="CS1434"/>
          <cell r="CT1434"/>
          <cell r="CU1434"/>
          <cell r="CV1434"/>
          <cell r="CW1434"/>
        </row>
        <row r="1435">
          <cell r="CP1435"/>
          <cell r="CQ1435"/>
          <cell r="CR1435"/>
          <cell r="CS1435"/>
          <cell r="CT1435"/>
          <cell r="CU1435"/>
          <cell r="CV1435"/>
          <cell r="CW1435"/>
        </row>
        <row r="1436">
          <cell r="CP1436"/>
          <cell r="CQ1436"/>
          <cell r="CR1436"/>
          <cell r="CS1436"/>
          <cell r="CT1436"/>
          <cell r="CU1436"/>
          <cell r="CV1436"/>
          <cell r="CW1436"/>
        </row>
        <row r="1437">
          <cell r="CP1437"/>
          <cell r="CQ1437"/>
          <cell r="CR1437"/>
          <cell r="CS1437"/>
          <cell r="CT1437"/>
          <cell r="CU1437"/>
          <cell r="CV1437"/>
          <cell r="CW1437"/>
        </row>
        <row r="1438">
          <cell r="CP1438"/>
          <cell r="CQ1438"/>
          <cell r="CR1438"/>
          <cell r="CS1438"/>
          <cell r="CT1438"/>
          <cell r="CU1438"/>
          <cell r="CV1438"/>
          <cell r="CW1438"/>
        </row>
        <row r="1439">
          <cell r="CP1439"/>
          <cell r="CQ1439"/>
          <cell r="CR1439"/>
          <cell r="CS1439"/>
          <cell r="CT1439"/>
          <cell r="CU1439"/>
          <cell r="CV1439"/>
          <cell r="CW1439"/>
        </row>
        <row r="1440">
          <cell r="CP1440"/>
          <cell r="CQ1440"/>
          <cell r="CR1440"/>
          <cell r="CS1440"/>
          <cell r="CT1440"/>
          <cell r="CU1440"/>
          <cell r="CV1440"/>
          <cell r="CW1440"/>
        </row>
        <row r="1441">
          <cell r="CP1441"/>
          <cell r="CQ1441"/>
          <cell r="CR1441"/>
          <cell r="CS1441"/>
          <cell r="CT1441"/>
          <cell r="CU1441"/>
          <cell r="CV1441"/>
          <cell r="CW1441"/>
        </row>
        <row r="1442">
          <cell r="CP1442"/>
          <cell r="CQ1442"/>
          <cell r="CR1442"/>
          <cell r="CS1442"/>
          <cell r="CT1442"/>
          <cell r="CU1442"/>
          <cell r="CV1442"/>
          <cell r="CW1442"/>
        </row>
        <row r="1443">
          <cell r="CP1443"/>
          <cell r="CQ1443"/>
          <cell r="CR1443"/>
          <cell r="CS1443"/>
          <cell r="CT1443"/>
          <cell r="CU1443"/>
          <cell r="CV1443"/>
          <cell r="CW1443"/>
        </row>
        <row r="1444">
          <cell r="CP1444"/>
          <cell r="CQ1444"/>
          <cell r="CR1444"/>
          <cell r="CS1444"/>
          <cell r="CT1444"/>
          <cell r="CU1444"/>
          <cell r="CV1444"/>
          <cell r="CW1444"/>
        </row>
        <row r="1445">
          <cell r="CP1445"/>
          <cell r="CQ1445"/>
          <cell r="CR1445"/>
          <cell r="CS1445"/>
          <cell r="CT1445"/>
          <cell r="CU1445"/>
          <cell r="CV1445"/>
          <cell r="CW1445"/>
        </row>
        <row r="1446">
          <cell r="CP1446"/>
          <cell r="CQ1446"/>
          <cell r="CR1446"/>
          <cell r="CS1446"/>
          <cell r="CT1446"/>
          <cell r="CU1446"/>
          <cell r="CV1446"/>
          <cell r="CW1446"/>
        </row>
        <row r="1447">
          <cell r="CP1447"/>
          <cell r="CQ1447"/>
          <cell r="CR1447"/>
          <cell r="CS1447"/>
          <cell r="CT1447"/>
          <cell r="CU1447"/>
          <cell r="CV1447"/>
          <cell r="CW1447"/>
        </row>
        <row r="1448">
          <cell r="CP1448"/>
          <cell r="CQ1448"/>
          <cell r="CR1448"/>
          <cell r="CS1448"/>
          <cell r="CT1448"/>
          <cell r="CU1448"/>
          <cell r="CV1448"/>
          <cell r="CW1448"/>
        </row>
        <row r="1449">
          <cell r="CP1449"/>
          <cell r="CQ1449"/>
          <cell r="CR1449"/>
          <cell r="CS1449"/>
          <cell r="CT1449"/>
          <cell r="CU1449"/>
          <cell r="CV1449"/>
          <cell r="CW1449"/>
        </row>
        <row r="1450">
          <cell r="CP1450"/>
          <cell r="CQ1450"/>
          <cell r="CR1450"/>
          <cell r="CS1450"/>
          <cell r="CT1450"/>
          <cell r="CU1450"/>
          <cell r="CV1450"/>
          <cell r="CW1450"/>
        </row>
        <row r="1451">
          <cell r="CP1451"/>
          <cell r="CQ1451"/>
          <cell r="CR1451"/>
          <cell r="CS1451"/>
          <cell r="CT1451"/>
          <cell r="CU1451"/>
          <cell r="CV1451"/>
          <cell r="CW1451"/>
        </row>
        <row r="1452">
          <cell r="CP1452"/>
          <cell r="CQ1452"/>
          <cell r="CR1452"/>
          <cell r="CS1452"/>
          <cell r="CT1452"/>
          <cell r="CU1452"/>
          <cell r="CV1452"/>
          <cell r="CW1452"/>
        </row>
        <row r="1453">
          <cell r="CP1453"/>
          <cell r="CQ1453"/>
          <cell r="CR1453"/>
          <cell r="CS1453"/>
          <cell r="CT1453"/>
          <cell r="CU1453"/>
          <cell r="CV1453"/>
          <cell r="CW1453"/>
        </row>
        <row r="1454">
          <cell r="CP1454"/>
          <cell r="CQ1454"/>
          <cell r="CR1454"/>
          <cell r="CS1454"/>
          <cell r="CT1454"/>
          <cell r="CU1454"/>
          <cell r="CV1454"/>
          <cell r="CW1454"/>
        </row>
        <row r="1455">
          <cell r="CP1455"/>
          <cell r="CQ1455"/>
          <cell r="CR1455"/>
          <cell r="CS1455"/>
          <cell r="CT1455"/>
          <cell r="CU1455"/>
          <cell r="CV1455"/>
          <cell r="CW1455"/>
        </row>
        <row r="1456">
          <cell r="CP1456"/>
          <cell r="CQ1456"/>
          <cell r="CR1456"/>
          <cell r="CS1456"/>
          <cell r="CT1456"/>
          <cell r="CU1456"/>
          <cell r="CV1456"/>
          <cell r="CW1456"/>
        </row>
        <row r="1457">
          <cell r="CP1457"/>
          <cell r="CQ1457"/>
          <cell r="CR1457"/>
          <cell r="CS1457"/>
          <cell r="CT1457"/>
          <cell r="CU1457"/>
          <cell r="CV1457"/>
          <cell r="CW1457"/>
        </row>
        <row r="1458">
          <cell r="CP1458"/>
          <cell r="CQ1458"/>
          <cell r="CR1458"/>
          <cell r="CS1458"/>
          <cell r="CT1458"/>
          <cell r="CU1458"/>
          <cell r="CV1458"/>
          <cell r="CW1458"/>
        </row>
        <row r="1459">
          <cell r="CP1459"/>
          <cell r="CQ1459"/>
          <cell r="CR1459"/>
          <cell r="CS1459"/>
          <cell r="CT1459"/>
          <cell r="CU1459"/>
          <cell r="CV1459"/>
          <cell r="CW1459"/>
        </row>
        <row r="1460">
          <cell r="CP1460"/>
          <cell r="CQ1460"/>
          <cell r="CR1460"/>
          <cell r="CS1460"/>
          <cell r="CT1460"/>
          <cell r="CU1460"/>
          <cell r="CV1460"/>
          <cell r="CW1460"/>
        </row>
        <row r="1461">
          <cell r="CP1461"/>
          <cell r="CQ1461"/>
          <cell r="CR1461"/>
          <cell r="CS1461"/>
          <cell r="CT1461"/>
          <cell r="CU1461"/>
          <cell r="CV1461"/>
          <cell r="CW1461"/>
        </row>
        <row r="1462">
          <cell r="CP1462"/>
          <cell r="CQ1462"/>
          <cell r="CR1462"/>
          <cell r="CS1462"/>
          <cell r="CT1462"/>
          <cell r="CU1462"/>
          <cell r="CV1462"/>
          <cell r="CW1462"/>
        </row>
        <row r="1463">
          <cell r="CP1463"/>
          <cell r="CQ1463"/>
          <cell r="CR1463"/>
          <cell r="CS1463"/>
          <cell r="CT1463"/>
          <cell r="CU1463"/>
          <cell r="CV1463"/>
          <cell r="CW1463"/>
        </row>
        <row r="1464">
          <cell r="CP1464"/>
          <cell r="CQ1464"/>
          <cell r="CR1464"/>
          <cell r="CS1464"/>
          <cell r="CT1464"/>
          <cell r="CU1464"/>
          <cell r="CV1464"/>
          <cell r="CW1464"/>
        </row>
        <row r="1465">
          <cell r="CP1465"/>
          <cell r="CQ1465"/>
          <cell r="CR1465"/>
          <cell r="CS1465"/>
          <cell r="CT1465"/>
          <cell r="CU1465"/>
          <cell r="CV1465"/>
          <cell r="CW1465"/>
        </row>
        <row r="1466">
          <cell r="CP1466"/>
          <cell r="CQ1466"/>
          <cell r="CR1466"/>
          <cell r="CS1466"/>
          <cell r="CT1466"/>
          <cell r="CU1466"/>
          <cell r="CV1466"/>
          <cell r="CW1466"/>
        </row>
        <row r="1467">
          <cell r="CP1467"/>
          <cell r="CQ1467"/>
          <cell r="CR1467"/>
          <cell r="CS1467"/>
          <cell r="CT1467"/>
          <cell r="CU1467"/>
          <cell r="CV1467"/>
          <cell r="CW1467"/>
        </row>
        <row r="1468">
          <cell r="CP1468"/>
          <cell r="CQ1468"/>
          <cell r="CR1468"/>
          <cell r="CS1468"/>
          <cell r="CT1468"/>
          <cell r="CU1468"/>
          <cell r="CV1468"/>
          <cell r="CW1468"/>
        </row>
        <row r="1469">
          <cell r="CP1469"/>
          <cell r="CQ1469"/>
          <cell r="CR1469"/>
          <cell r="CS1469"/>
          <cell r="CT1469"/>
          <cell r="CU1469"/>
          <cell r="CV1469"/>
          <cell r="CW1469"/>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7" sqref="B17"/>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2831</v>
      </c>
    </row>
    <row r="2" spans="1:11">
      <c r="A2" s="143" t="s">
        <v>252</v>
      </c>
      <c r="B2" s="145" t="str" cm="1">
        <f t="array" ref="B2">_xlfn.IFS(I1&lt;850,VLOOKUP(I1,[1]บังคับคดี!$B:$ZZ,60,0),AND(I1&gt;=850,I1&lt;1435),VLOOKUP(I1,'[1]บังคับคดีใหม่ ปี2563-2564'!$B:$ZZ,63,0),I1&gt;=1435,VLOOKUP(I1,'[1]สืบทรัพย์ ปี 2564-25666'!$B:$ZZ,71,0))</f>
        <v>นางแสงจันทร์ สิงห์ทอน</v>
      </c>
      <c r="C2" s="175" t="s">
        <v>73</v>
      </c>
      <c r="D2" s="145" t="str" cm="1">
        <f t="array" ref="D2">_xlfn.IFS(I1&lt;850,VLOOKUP(I1,[1]บังคับคดี!$B:$ZZ,10,0),AND(I1&gt;=850,I1&lt;1435),VLOOKUP(I1,'[1]บังคับคดีใหม่ ปี2563-2564'!$B:$ZZ,11,0),I1&gt;=1435,VLOOKUP(I1,'[1]สืบทรัพย์ ปี 2564-25666'!$B:$ZZ,11,0))</f>
        <v>ท่าแพ</v>
      </c>
      <c r="E2" s="153" t="s">
        <v>257</v>
      </c>
      <c r="F2" s="145">
        <v>1</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800038153741</v>
      </c>
      <c r="C4" s="176" t="s">
        <v>265</v>
      </c>
      <c r="D4" s="219">
        <v>242352</v>
      </c>
      <c r="E4" s="222" t="s">
        <v>337</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ผบ.2556/2563</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ผบ.5019/2563</v>
      </c>
      <c r="I5" s="157" t="s">
        <v>258</v>
      </c>
    </row>
    <row r="6" spans="1:11">
      <c r="A6" s="153" t="s">
        <v>338</v>
      </c>
      <c r="B6" s="171">
        <v>79838.37</v>
      </c>
      <c r="C6" s="225" t="s">
        <v>347</v>
      </c>
      <c r="D6" s="148">
        <v>243996</v>
      </c>
    </row>
    <row r="7" spans="1:11">
      <c r="A7" s="153"/>
      <c r="B7" s="190"/>
      <c r="D7" s="191"/>
    </row>
    <row r="8" spans="1:11">
      <c r="A8" s="153" t="s">
        <v>278</v>
      </c>
      <c r="B8" s="145" t="s">
        <v>349</v>
      </c>
      <c r="C8" s="175" t="s">
        <v>316</v>
      </c>
      <c r="D8" s="145">
        <v>27</v>
      </c>
      <c r="E8" s="175" t="s">
        <v>279</v>
      </c>
      <c r="F8" s="192">
        <v>1560100415109</v>
      </c>
      <c r="G8"/>
    </row>
    <row r="9" spans="1:11">
      <c r="A9" s="153" t="s">
        <v>326</v>
      </c>
      <c r="B9" s="220">
        <v>243912</v>
      </c>
      <c r="D9"/>
    </row>
    <row r="10" spans="1:11">
      <c r="A10" s="153"/>
      <c r="B10"/>
      <c r="C10"/>
      <c r="D10"/>
    </row>
    <row r="11" spans="1:11">
      <c r="A11" s="155" t="s">
        <v>245</v>
      </c>
      <c r="B11" s="160" t="s">
        <v>348</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351</v>
      </c>
      <c r="C12" s="203" t="s">
        <v>352</v>
      </c>
      <c r="D12" s="152"/>
      <c r="E12" s="158"/>
      <c r="F12" s="169"/>
      <c r="G12" s="152"/>
      <c r="I12" s="247" t="s">
        <v>243</v>
      </c>
      <c r="J12" s="247"/>
      <c r="K12" s="247"/>
    </row>
    <row r="13" spans="1:11" s="151" customFormat="1">
      <c r="A13" s="165" t="str">
        <f>IF(B14="","คู่สมรส","คู่สมรสจำเลยที่ 1")</f>
        <v>คู่สมรสจำเลยที่ 1</v>
      </c>
      <c r="B13" s="158" t="s">
        <v>353</v>
      </c>
      <c r="C13" s="203" t="s">
        <v>354</v>
      </c>
      <c r="D13" s="152"/>
      <c r="E13" s="158"/>
      <c r="F13" s="169"/>
      <c r="G13" s="152"/>
      <c r="I13" s="247"/>
      <c r="J13" s="247"/>
      <c r="K13" s="247"/>
    </row>
    <row r="14" spans="1:11" s="151" customFormat="1">
      <c r="A14" s="165" t="s">
        <v>212</v>
      </c>
      <c r="B14" s="158" t="s">
        <v>355</v>
      </c>
      <c r="C14" s="203" t="s">
        <v>356</v>
      </c>
      <c r="D14" s="152"/>
      <c r="E14" s="158"/>
      <c r="F14" s="169"/>
      <c r="G14" s="152"/>
      <c r="I14" s="166" t="s">
        <v>249</v>
      </c>
      <c r="J14" s="166"/>
      <c r="K14" s="166"/>
    </row>
    <row r="15" spans="1:11" s="151" customFormat="1">
      <c r="A15" s="165" t="s">
        <v>215</v>
      </c>
      <c r="B15" s="158"/>
      <c r="C15" s="203"/>
      <c r="D15" s="152"/>
      <c r="E15" s="158"/>
      <c r="F15" s="169"/>
      <c r="G15" s="152"/>
      <c r="I15" s="166" t="s">
        <v>250</v>
      </c>
      <c r="J15" s="166"/>
      <c r="K15" s="166"/>
    </row>
    <row r="16" spans="1:11" s="151" customFormat="1">
      <c r="A16" s="165" t="s">
        <v>213</v>
      </c>
      <c r="B16" s="158" t="s">
        <v>357</v>
      </c>
      <c r="C16" s="203" t="s">
        <v>358</v>
      </c>
      <c r="D16" s="152"/>
      <c r="E16" s="158"/>
      <c r="F16" s="169"/>
      <c r="G16" s="152"/>
      <c r="I16" s="166" t="s">
        <v>339</v>
      </c>
      <c r="J16" s="166"/>
      <c r="K16" s="166"/>
    </row>
    <row r="17" spans="1:12" s="151" customFormat="1">
      <c r="A17" s="165" t="s">
        <v>216</v>
      </c>
      <c r="B17" s="158" t="s">
        <v>359</v>
      </c>
      <c r="C17" s="203" t="s">
        <v>360</v>
      </c>
      <c r="D17" s="152"/>
      <c r="E17" s="158"/>
      <c r="F17" s="169"/>
      <c r="G17" s="152"/>
      <c r="I17" s="166" t="s">
        <v>340</v>
      </c>
      <c r="J17" s="166"/>
      <c r="K17" s="166"/>
    </row>
    <row r="18" spans="1:12" s="151" customFormat="1" ht="21.75" customHeight="1">
      <c r="A18" s="165" t="s">
        <v>217</v>
      </c>
      <c r="B18" s="158"/>
      <c r="C18" s="203"/>
      <c r="D18" s="152"/>
      <c r="E18" s="158"/>
      <c r="F18" s="169"/>
      <c r="G18" s="152"/>
      <c r="I18" s="166" t="s">
        <v>341</v>
      </c>
      <c r="J18" s="159"/>
      <c r="K18" s="159"/>
    </row>
    <row r="19" spans="1:12" s="151" customFormat="1" ht="21.75" customHeight="1">
      <c r="A19" s="165" t="s">
        <v>220</v>
      </c>
      <c r="B19" s="158"/>
      <c r="C19" s="203"/>
      <c r="D19" s="152"/>
      <c r="E19" s="158"/>
      <c r="F19" s="169"/>
      <c r="G19" s="152"/>
      <c r="I19" s="224" t="s">
        <v>342</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2831 - รายงานผลสืบทรัพย์ ราย นางแสงจันทร์ สิงห์ทอน สาขาท่าแพ (สืบรอบที่ 1)</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13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นางแสงจันทร์ สิงห์ทอน</v>
      </c>
      <c r="F4" s="270"/>
      <c r="G4" s="270"/>
      <c r="H4" s="270"/>
      <c r="I4" s="270"/>
      <c r="J4" s="270"/>
      <c r="K4" s="270"/>
      <c r="L4" s="270"/>
      <c r="M4" s="270"/>
      <c r="N4" s="270"/>
      <c r="O4" s="270"/>
      <c r="P4" s="270"/>
      <c r="Q4" s="270"/>
      <c r="R4" s="270"/>
      <c r="S4" s="270"/>
      <c r="T4" s="270"/>
      <c r="U4" s="250" t="s">
        <v>73</v>
      </c>
      <c r="V4" s="250"/>
      <c r="W4" s="270" t="str">
        <f>Sheet1!D2</f>
        <v>ท่าแพ</v>
      </c>
      <c r="X4" s="270"/>
      <c r="Y4" s="270"/>
      <c r="Z4" s="270"/>
      <c r="AA4" s="270"/>
      <c r="AB4" s="270"/>
      <c r="AC4" s="270"/>
      <c r="AD4" s="270"/>
      <c r="AE4" s="270"/>
      <c r="AF4" s="270"/>
      <c r="AG4" s="270"/>
      <c r="AH4" s="270"/>
      <c r="AI4" s="270"/>
      <c r="AJ4" s="270"/>
      <c r="AK4" s="138"/>
      <c r="AL4" s="186" t="s">
        <v>262</v>
      </c>
      <c r="AM4" s="185" t="s">
        <v>344</v>
      </c>
      <c r="AO4" s="161" t="s">
        <v>242</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2831(68) - รายงานผลสืบทรัพย์ ราย นางแสงจันทร์ สิงห์ทอน สาขาท่าแพ (สืบรอบที่ 1) - ไม่พบทรัพย์</v>
      </c>
      <c r="AM5" s="138"/>
      <c r="AO5" s="162" t="s">
        <v>259</v>
      </c>
      <c r="AP5" s="138"/>
      <c r="AQ5" s="138"/>
    </row>
    <row r="6" spans="1:43">
      <c r="A6" s="19" t="s">
        <v>207</v>
      </c>
      <c r="B6" s="137"/>
      <c r="F6" s="271">
        <f>Sheet1!B4</f>
        <v>800038153741</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251</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ผบ.2556/2563</v>
      </c>
      <c r="R7" s="277"/>
      <c r="S7" s="277"/>
      <c r="T7" s="277"/>
      <c r="U7" s="277"/>
      <c r="V7" s="277"/>
      <c r="W7" s="277"/>
      <c r="X7" s="248" t="s">
        <v>210</v>
      </c>
      <c r="Y7" s="248"/>
      <c r="Z7" s="248"/>
      <c r="AA7" s="248"/>
      <c r="AB7" s="248"/>
      <c r="AC7" s="248"/>
      <c r="AD7" s="277" t="str">
        <f>Sheet1!F5</f>
        <v>ผบ.5019/2563</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นางแสงจันทร์ ทองงาม</v>
      </c>
      <c r="G9" s="256"/>
      <c r="H9" s="256"/>
      <c r="I9" s="256"/>
      <c r="J9" s="256"/>
      <c r="K9" s="256"/>
      <c r="L9" s="256"/>
      <c r="M9" s="256"/>
      <c r="N9" s="256"/>
      <c r="O9" s="256"/>
      <c r="P9" s="256"/>
      <c r="Q9" s="256"/>
      <c r="R9" s="256"/>
      <c r="S9" s="2" t="str">
        <f>Sheet1!A13</f>
        <v>คู่สมรสจำเลยที่ 1</v>
      </c>
      <c r="Y9" s="263" t="str">
        <f>Sheet1!B13</f>
        <v>นายสนั่น สิงห์ทอน</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นางสาวนภณัฐ เสนาประยูร</v>
      </c>
      <c r="G10" s="256"/>
      <c r="H10" s="256"/>
      <c r="I10" s="256"/>
      <c r="J10" s="256"/>
      <c r="K10" s="256"/>
      <c r="L10" s="256"/>
      <c r="M10" s="256"/>
      <c r="N10" s="256"/>
      <c r="O10" s="256"/>
      <c r="P10" s="256"/>
      <c r="Q10" s="256"/>
      <c r="R10" s="256"/>
      <c r="S10" s="2" t="s">
        <v>215</v>
      </c>
      <c r="Y10" s="263">
        <f>Sheet1!B15</f>
        <v>0</v>
      </c>
      <c r="Z10" s="263"/>
      <c r="AA10" s="263"/>
      <c r="AB10" s="263"/>
      <c r="AC10" s="263"/>
      <c r="AD10" s="263"/>
      <c r="AE10" s="263"/>
      <c r="AF10" s="263"/>
      <c r="AG10" s="263"/>
      <c r="AH10" s="263"/>
      <c r="AI10" s="263"/>
      <c r="AJ10" s="263"/>
      <c r="AK10" s="138"/>
      <c r="AN10" s="138"/>
      <c r="AO10" s="164" t="s">
        <v>237</v>
      </c>
      <c r="AP10" s="138"/>
      <c r="AQ10" s="138"/>
    </row>
    <row r="11" spans="1:43">
      <c r="A11" s="19"/>
      <c r="B11" s="2" t="s">
        <v>213</v>
      </c>
      <c r="F11" s="256" t="str">
        <f>Sheet1!B16</f>
        <v>นางสาวพิมพ์กฤตกา ปันมูล</v>
      </c>
      <c r="G11" s="256"/>
      <c r="H11" s="256"/>
      <c r="I11" s="256"/>
      <c r="J11" s="256"/>
      <c r="K11" s="256"/>
      <c r="L11" s="256"/>
      <c r="M11" s="256"/>
      <c r="N11" s="256"/>
      <c r="O11" s="256"/>
      <c r="P11" s="256"/>
      <c r="Q11" s="256"/>
      <c r="R11" s="256"/>
      <c r="S11" s="2" t="s">
        <v>216</v>
      </c>
      <c r="Y11" s="263" t="str">
        <f>Sheet1!B17</f>
        <v>นายวันรพ แสนศักดิ์</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235</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235</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235</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235</v>
      </c>
      <c r="H31" s="251"/>
      <c r="I31" s="251"/>
      <c r="J31" s="251"/>
      <c r="K31" s="251"/>
      <c r="L31" s="251"/>
      <c r="M31" s="251"/>
      <c r="N31" s="251"/>
      <c r="O31" s="251"/>
      <c r="P31" s="251"/>
      <c r="Q31" s="251"/>
      <c r="R31" s="251"/>
      <c r="S31" s="251"/>
      <c r="T31" s="254">
        <f>VLOOKUP(A31,Sheet1!A11:G31,4,0)</f>
        <v>0</v>
      </c>
      <c r="U31" s="254"/>
      <c r="V31" s="254"/>
      <c r="W31" s="254"/>
      <c r="X31" s="255">
        <f>IF(OR(T31="ไม่พบ",T31="-"),"-",VLOOKUP(A31,Sheet1!A11:G31,5,0))</f>
        <v>0</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1"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350</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2568</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27</v>
      </c>
      <c r="AG8" s="270"/>
      <c r="AH8" s="270"/>
      <c r="AI8" s="270"/>
      <c r="AL8" s="143" t="s">
        <v>276</v>
      </c>
      <c r="AM8" s="270" t="s">
        <v>277</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346</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361</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ผบ.2556/2563 ในคดีหมายเลขแดงที่  ผบ.5019/2563 ลว.14 กรกฎาคม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335</v>
      </c>
      <c r="AU16" s="216">
        <f>COUNTIF(C17:N32,"ซ่อนช่อง")</f>
        <v>11</v>
      </c>
      <c r="AV16" s="215" t="s">
        <v>336</v>
      </c>
    </row>
    <row r="17" spans="1:45">
      <c r="A17" s="188"/>
      <c r="B17" s="188"/>
      <c r="C17" s="256" t="str">
        <f>IF(AS17="","ซ่อนช่อง",CONCATENATE("1. ",VLOOKUP(AS17,Table1[#All],2,0)))</f>
        <v>1. นางแสงจันทร์ ทองงาม</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3-5010-00371-49-2</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นายสนั่น สิงห์ทอน</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str">
        <f>IF(AS18="","",VLOOKUP(AS18,Table1[#All],3,0))</f>
        <v>3-5208-00243-97-8</v>
      </c>
      <c r="AE18" s="282"/>
      <c r="AF18" s="282"/>
      <c r="AG18" s="282"/>
      <c r="AH18" s="282"/>
      <c r="AI18" s="282"/>
      <c r="AJ18" s="282"/>
      <c r="AK18" s="282"/>
      <c r="AL18" s="195"/>
      <c r="AM18" s="193"/>
      <c r="AN18" s="193"/>
      <c r="AO18" s="193"/>
      <c r="AP18" s="193"/>
      <c r="AQ18" s="193"/>
      <c r="AS18" s="197" t="s">
        <v>214</v>
      </c>
    </row>
    <row r="19" spans="1:45">
      <c r="A19" s="193"/>
      <c r="B19" s="193"/>
      <c r="C19" s="283" t="str">
        <f>IF(AS19="","ซ่อนช่อง",CONCATENATE("3. ",VLOOKUP(AS19,Table1[#All],2,0)))</f>
        <v>3. นางสาวนภณัฐ เสนาประยูร</v>
      </c>
      <c r="D19" s="283"/>
      <c r="E19" s="283"/>
      <c r="F19" s="283"/>
      <c r="G19" s="283"/>
      <c r="H19" s="283"/>
      <c r="I19" s="283"/>
      <c r="J19" s="283"/>
      <c r="K19" s="283"/>
      <c r="L19" s="283"/>
      <c r="M19" s="283"/>
      <c r="N19" s="283"/>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t="str">
        <f>IF(AS19="","",VLOOKUP(AS19,Table1[#All],3,0))</f>
        <v>3-5099-00577-79-5</v>
      </c>
      <c r="AE19" s="282"/>
      <c r="AF19" s="282"/>
      <c r="AG19" s="282"/>
      <c r="AH19" s="282"/>
      <c r="AI19" s="282"/>
      <c r="AJ19" s="282"/>
      <c r="AK19" s="282"/>
      <c r="AL19" s="195"/>
      <c r="AM19" s="193"/>
      <c r="AN19" s="193"/>
      <c r="AO19" s="193"/>
      <c r="AP19" s="193"/>
      <c r="AQ19" s="193"/>
      <c r="AS19" s="197" t="s">
        <v>212</v>
      </c>
    </row>
    <row r="20" spans="1:45">
      <c r="A20" s="193"/>
      <c r="B20" s="193"/>
      <c r="C20" s="283" t="str">
        <f>IF(AS20="","ซ่อนช่อง",CONCATENATE("4. ",VLOOKUP(AS20,Table1[#All],2,0)))</f>
        <v>4. นางสาวพิมพ์กฤตกา ปันมูล</v>
      </c>
      <c r="D20" s="283"/>
      <c r="E20" s="283"/>
      <c r="F20" s="283"/>
      <c r="G20" s="283"/>
      <c r="H20" s="283"/>
      <c r="I20" s="283"/>
      <c r="J20" s="283"/>
      <c r="K20" s="283"/>
      <c r="L20" s="283"/>
      <c r="M20" s="283"/>
      <c r="N20" s="283"/>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t="str">
        <f>IF(AS20="","",VLOOKUP(AS20,Table1[#All],3,0))</f>
        <v>3-5008-00037-78-2</v>
      </c>
      <c r="AE20" s="282"/>
      <c r="AF20" s="282"/>
      <c r="AG20" s="282"/>
      <c r="AH20" s="282"/>
      <c r="AI20" s="282"/>
      <c r="AJ20" s="282"/>
      <c r="AK20" s="282"/>
      <c r="AL20" s="195"/>
      <c r="AM20" s="193"/>
      <c r="AN20" s="193"/>
      <c r="AO20" s="193"/>
      <c r="AP20" s="193"/>
      <c r="AQ20" s="193"/>
      <c r="AS20" s="197" t="s">
        <v>213</v>
      </c>
    </row>
    <row r="21" spans="1:45">
      <c r="A21" s="193"/>
      <c r="B21" s="193"/>
      <c r="C21" s="283" t="str">
        <f>IF(AS21="","ซ่อนช่อง",CONCATENATE("5. ",VLOOKUP(AS21,Table1[#All],2,0)))</f>
        <v>5. นายวันรพ แสนศักดิ์</v>
      </c>
      <c r="D21" s="283"/>
      <c r="E21" s="283"/>
      <c r="F21" s="283"/>
      <c r="G21" s="283"/>
      <c r="H21" s="283"/>
      <c r="I21" s="283"/>
      <c r="J21" s="283"/>
      <c r="K21" s="283"/>
      <c r="L21" s="283"/>
      <c r="M21" s="283"/>
      <c r="N21" s="283"/>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2" t="str">
        <f>IF(AS21="","",VLOOKUP(AS21,Table1[#All],3,0))</f>
        <v>5-4613-00022-65-2</v>
      </c>
      <c r="AE21" s="282"/>
      <c r="AF21" s="282"/>
      <c r="AG21" s="282"/>
      <c r="AH21" s="282"/>
      <c r="AI21" s="282"/>
      <c r="AJ21" s="282"/>
      <c r="AK21" s="282"/>
      <c r="AL21" s="195"/>
      <c r="AM21" s="193"/>
      <c r="AN21" s="193"/>
      <c r="AO21" s="193"/>
      <c r="AP21" s="193"/>
      <c r="AQ21" s="193"/>
      <c r="AS21" s="197" t="s">
        <v>216</v>
      </c>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271</v>
      </c>
      <c r="AA10" s="280"/>
      <c r="AB10" s="270"/>
      <c r="AC10" s="270"/>
      <c r="AD10" s="270"/>
      <c r="AE10" s="270"/>
      <c r="AF10" s="270"/>
      <c r="AG10" s="270"/>
      <c r="AH10" s="280" t="s">
        <v>314</v>
      </c>
      <c r="AI10" s="280"/>
      <c r="AJ10" s="270"/>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27</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346</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333</v>
      </c>
    </row>
    <row r="16" spans="1:39">
      <c r="A16" s="2" t="s">
        <v>332</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ผบ.2556/2563 คดีหมายเลขแดงที่ ผบ.5019/2563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334</v>
      </c>
    </row>
    <row r="21" spans="1:40">
      <c r="A21" s="188" t="str">
        <f>CONCATENATE("1.  ",VLOOKUP(AN21,Table1[#All],2,0))</f>
        <v>1.  นางแสงจันทร์ ทองงาม</v>
      </c>
      <c r="B21" s="188"/>
      <c r="C21" s="188"/>
      <c r="D21" s="188"/>
      <c r="E21" s="188"/>
      <c r="F21" s="188"/>
      <c r="G21" s="188"/>
      <c r="H21" s="188"/>
      <c r="I21" s="188"/>
      <c r="J21" s="188"/>
      <c r="K21" s="188"/>
      <c r="L21" s="188"/>
      <c r="M21" s="188"/>
      <c r="N21" s="188"/>
      <c r="O21" s="188"/>
      <c r="P21" s="188"/>
      <c r="Q21" s="280" t="s">
        <v>328</v>
      </c>
      <c r="R21" s="280"/>
      <c r="S21" s="280"/>
      <c r="T21" s="280"/>
      <c r="U21" s="280"/>
      <c r="V21" s="280"/>
      <c r="W21" s="280"/>
      <c r="X21" s="280"/>
      <c r="Y21" s="280"/>
      <c r="Z21" s="288" t="str">
        <f>VLOOKUP(AN21,Table1[#All],3,0)</f>
        <v>3-5010-00371-49-2</v>
      </c>
      <c r="AA21" s="288"/>
      <c r="AB21" s="288"/>
      <c r="AC21" s="288"/>
      <c r="AD21" s="288"/>
      <c r="AE21" s="288"/>
      <c r="AF21" s="288"/>
      <c r="AG21" s="288"/>
      <c r="AH21" s="288"/>
      <c r="AI21" s="288"/>
      <c r="AJ21" s="288"/>
      <c r="AK21" s="288"/>
      <c r="AL21" s="288"/>
      <c r="AM21" s="288"/>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2025-01-13T04:02:49Z</cp:lastPrinted>
  <dcterms:created xsi:type="dcterms:W3CDTF">2016-06-06T16:13:57Z</dcterms:created>
  <dcterms:modified xsi:type="dcterms:W3CDTF">2025-01-13T04:08:41Z</dcterms:modified>
</cp:coreProperties>
</file>