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แอร์พอร์ต\146-นางสาวรจนาหรือวันทิตา อะกินแก้ว\"/>
    </mc:Choice>
  </mc:AlternateContent>
  <xr:revisionPtr revIDLastSave="0" documentId="8_{8ED07E09-5526-4A57-9B8F-12DEF988F211}"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<sst xmlns="http://schemas.openxmlformats.org/spreadsheetml/2006/main" count="718" uniqueCount="358">
  <si>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</si>
  <si>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</si>
  <si>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</si>
  <si>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</si>
  <si>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</si>
  <si>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</si>
  <si>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</si>
  <si>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</si>
  <si>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</si>
  <si>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</si>
  <si>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</si>
  <si>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</si>
  <si>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</si>
  <si>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</si>
  <si>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</si>
  <si>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</si>
  <si>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</si>
  <si>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</si>
  <si>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</si>
  <si>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</si>
  <si>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</si>
  <si>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</si>
  <si>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</si>
  <si>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</si>
  <si>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</si>
  <si>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</si>
  <si>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</si>
  <si>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</si>
  <si>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</si>
  <si>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</si>
  <si>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</si>
  <si>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</si>
  <si>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</si>
  <si>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</si>
  <si>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</si>
  <si>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</si>
  <si>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</si>
  <si>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</si>
  <si>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</si>
  <si>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</si>
  <si>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</si>
  <si>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</si>
  <si>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</si>
  <si>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</si>
  <si>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</si>
  <si>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</si>
  <si>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</si>
  <si>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</si>
  <si>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</si>
  <si>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</si>
  <si>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</si>
  <si>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</si>
  <si>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</si>
  <si>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</si>
  <si>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</si>
  <si>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</si>
  <si>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</si>
  <si>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</si>
  <si>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</si>
  <si>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</si>
  <si>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</si>
  <si>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</si>
  <si>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</si>
  <si>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</si>
  <si>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</si>
  <si>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</si>
  <si>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</si>
  <si>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</si>
  <si>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</si>
  <si>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</si>
  <si>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</si>
  <si>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</si>
  <si>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</si>
  <si>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</si>
  <si>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</si>
  <si>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</si>
  <si>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</si>
  <si>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</si>
  <si>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</si>
  <si>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</si>
  <si>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</si>
  <si>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</si>
  <si>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</si>
  <si>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</si>
  <si>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</si>
  <si>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</si>
  <si>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</si>
  <si>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</si>
  <si>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</si>
  <si>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</si>
  <si>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</si>
  <si>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</si>
  <si>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</si>
  <si>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</si>
  <si>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</si>
  <si>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</si>
  <si>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</si>
  <si>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</si>
  <si>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</si>
  <si>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</si>
  <si>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</si>
  <si>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</si>
  <si>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</si>
  <si>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</si>
  <si>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</si>
  <si>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</si>
  <si>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</si>
  <si>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</si>
  <si>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</si>
  <si>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</si>
  <si>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</si>
  <si>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</si>
  <si>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</si>
  <si>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</si>
  <si>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</si>
  <si>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</si>
  <si>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</si>
  <si>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</si>
  <si>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</si>
  <si>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</si>
  <si>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</si>
  <si>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</si>
  <si>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</si>
  <si>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</si>
  <si>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</si>
  <si>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</si>
  <si>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</si>
  <si>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</si>
  <si>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</si>
  <si>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</si>
  <si>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</si>
  <si>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</si>
  <si>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</si>
  <si>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</si>
  <si>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</si>
  <si>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</si>
  <si>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</si>
  <si>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</si>
  <si>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</si>
  <si>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</si>
  <si>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</si>
  <si>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</si>
  <si>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</si>
  <si>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</si>
  <si>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</si>
  <si>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</si>
  <si>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</si>
  <si>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</si>
  <si>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</si>
  <si>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</si>
  <si>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</si>
  <si>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</si>
  <si>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</si>
  <si>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</si>
  <si>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</si>
  <si>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</si>
  <si>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</si>
  <si>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</si>
  <si>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</si>
  <si>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</si>
  <si>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</si>
  <si>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</si>
  <si>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</si>
  <si>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</si>
  <si>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</si>
  <si>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</si>
  <si>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</si>
  <si>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</si>
  <si>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</si>
  <si>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</si>
  <si>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</si>
  <si>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</si>
  <si>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</si>
  <si>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</si>
  <si>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</si>
  <si>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</si>
  <si>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</si>
  <si>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</si>
  <si>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</si>
  <si>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</si>
  <si>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</si>
  <si>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</si>
  <si>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</si>
  <si>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</si>
  <si>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</si>
  <si>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</si>
  <si>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</si>
  <si>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</si>
  <si>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</si>
  <si>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</si>
  <si>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</si>
  <si>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</si>
  <si>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</si>
  <si>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</si>
  <si>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</si>
  <si>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</si>
  <si>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</si>
  <si>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</si>
  <si>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</si>
  <si>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</si>
  <si>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</si>
  <si>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</si>
  <si>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</si>
  <si>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</si>
  <si>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</si>
  <si>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</si>
  <si>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</si>
  <si>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</si>
  <si>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</si>
  <si>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</si>
  <si>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</si>
  <si>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</si>
  <si>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</si>
  <si>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</si>
  <si>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</si>
  <si>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</si>
  <si>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</si>
  <si>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</si>
  <si>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</si>
  <si>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</si>
  <si>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</si>
  <si>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</si>
  <si>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</si>
  <si>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</si>
  <si>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</si>
  <si>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</si>
  <si>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</si>
  <si>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</si>
  <si>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</si>
  <si>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</si>
  <si>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</si>
  <si>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</si>
  <si>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</si>
  <si>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</si>
  <si>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</si>
  <si>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</si>
  <si>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</si>
  <si>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</si>
  <si>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</si>
  <si>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</si>
  <si>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</si>
  <si>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</si>
  <si>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</si>
  <si>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</si>
  <si>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</si>
  <si>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</si>
  <si>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</si>
  <si>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</si>
  <si>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</si>
  <si>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</si>
  <si>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</si>
  <si>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</si>
  <si>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</si>
  <si>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</si>
  <si>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</si>
  <si>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</si>
  <si>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</si>
  <si>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</si>
  <si>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</si>
  <si>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</si>
  <si>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</si>
  <si>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</si>
  <si>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</si>
  <si>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</si>
  <si>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</si>
  <si>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</si>
  <si>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</si>
  <si>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</si>
  <si>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</si>
  <si>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</si>
  <si>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</si>
  <si>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</si>
  <si>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</si>
  <si>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</si>
  <si>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</si>
  <si>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</si>
  <si>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</si>
  <si>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</si>
  <si>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</si>
  <si>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</si>
  <si>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</si>
  <si>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</si>
  <si>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</si>
  <si>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</si>
  <si>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</si>
  <si>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</si>
  <si>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</si>
  <si>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</si>
  <si>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</si>
  <si>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</si>
  <si>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</si>
  <si>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</si>
  <si>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</si>
  <si>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</si>
  <si>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</si>
  <si>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</si>
  <si>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</si>
  <si>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</si>
  <si>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</si>
  <si>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</si>
  <si>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</si>
  <si>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</si>
  <si>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</si>
  <si>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</si>
  <si>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</si>
  <si>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</si>
  <si>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</si>
  <si>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</si>
  <si>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</si>
  <si>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</si>
  <si>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</si>
  <si>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</si>
  <si>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</si>
  <si>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</si>
  <si>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</si>
  <si>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</si>
  <si>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</si>
  <si>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</si>
  <si>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</si>
  <si>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</si>
  <si>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</si>
  <si>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</si>
  <si>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</si>
  <si>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</si>
  <si>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</si>
  <si>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</si>
  <si>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</si>
  <si>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</si>
  <si>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</si>
  <si>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</si>
  <si>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</si>
  <si>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</si>
  <si>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</si>
  <si>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</si>
  <si>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</si>
  <si>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</si>
  <si>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</si>
  <si>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</si>
  <si>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</si>
  <si>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</si>
  <si>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</si>
  <si>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</si>
  <si>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</si>
  <si>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</si>
  <si>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</si>
  <si>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</si>
  <si>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</si>
  <si>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</si>
  <si>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</si>
  <si>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</si>
  <si>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 xml:space="preserve">จังหวัดเชียงใหม่ </t>
  </si>
  <si>
    <t>นางสาววันทิตา อะกินแก้ว</t>
  </si>
  <si>
    <t>นายวันเฉลิม ขันธ์แก้ว</t>
  </si>
  <si>
    <t>นายเทวิยทร์ ดาบแก้ว</t>
  </si>
  <si>
    <t>1-5009-00099-09-1</t>
  </si>
  <si>
    <t>1-5004-00067-98-0</t>
  </si>
  <si>
    <t>1-5099-00714-43-5</t>
  </si>
  <si>
    <t>146(68) - รายงานผลสืบทรัพย์ ราย นางสาวรจนาหรือวันทิตา อะกินแก้ว สาขาเซ็นทรัล แอร์พอร์ต พลาซ่า เชียงใหม่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</si>
</sst>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8" sqref="C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146</v>
      </c>
    </row>
    <row r="2" spans="1:11">
      <c r="A2" s="143" t="s">
        <v>251</v>
      </c>
      <c r="B2" s="145" t="str">
        <f t="array" ref="B2">_xlfn.IFS(I1&lt;850,VLOOKUP(I1,[1]บังคับคดี!$B:$ZZ,60,0),AND(I1&gt;=850,I1&lt;1435),VLOOKUP(I1,'[1]บังคับคดีใหม่ ปี2563-2564'!$B:$ZZ,63,0),I1&gt;=1435,VLOOKUP(I1,'[1]สืบทรัพย์ ปี 2564-25666'!$B:$ZZ,71,0))</f>
        <v>นางสาวรจนาหรือวันทิตา   อะกินแก้ว</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ธปช.</v>
      </c>
      <c r="C3" s="175" t="s">
        <v>208</v>
      </c>
      <c r="D3" s="147">
        <f t="array" ref="D3">_xlfn.IFS(I1&lt;850,VLOOKUP(I1,[1]บังคับคดี!$B:$ZZ,59,0),AND(I1&gt;=850,I1&lt;1435),VLOOKUP(I1,'[1]บังคับคดีใหม่ ปี2563-2564'!$B:$ZZ,64,0),I1&gt;=1435,VLOOKUP(I1,'[1]สืบทรัพย์ ปี 2564-25666'!$B:$ZZ,72,0))</f>
        <v>823558011354</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800033190391</v>
      </c>
      <c r="C4" s="176" t="s">
        <v>264</v>
      </c>
      <c r="D4" s="219">
        <v>241260</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จังหวัดฝาง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ผบ.165/2560</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ผบ.506/2560</v>
      </c>
      <c r="I5" s="157" t="s">
        <v>257</v>
      </c>
    </row>
    <row r="6" spans="1:11">
      <c r="A6" s="153" t="s">
        <v>337</v>
      </c>
      <c r="B6" s="171">
        <v>53765.96</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354</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352</v>
      </c>
      <c r="C14" s="203" t="s">
        <v>355</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353</v>
      </c>
      <c r="C16" s="203" t="s">
        <v>356</v>
      </c>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146 - รายงานผลสืบทรัพย์ ราย นางสาวรจนาหรือวันทิตา   อะกินแก้ว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นางสาวรจนาหรือวันทิตา   อะกินแก้ว</v>
      </c>
      <c r="F4" s="255"/>
      <c r="G4" s="255"/>
      <c r="H4" s="255"/>
      <c r="I4" s="255"/>
      <c r="J4" s="255"/>
      <c r="K4" s="255"/>
      <c r="L4" s="255"/>
      <c r="M4" s="255"/>
      <c r="N4" s="255"/>
      <c r="O4" s="255"/>
      <c r="P4" s="255"/>
      <c r="Q4" s="255"/>
      <c r="R4" s="255"/>
      <c r="S4" s="255"/>
      <c r="T4" s="255"/>
      <c r="U4" s="254" t="s">
        <v>73</v>
      </c>
      <c r="V4" s="254"/>
      <c r="W4" s="255" t="str">
        <f>Sheet1!D2</f>
        <v>เซ็นทรัล แอร์พอร์ต พลาซ่า เชียงใหม่</v>
      </c>
      <c r="X4" s="255"/>
      <c r="Y4" s="255"/>
      <c r="Z4" s="255"/>
      <c r="AA4" s="255"/>
      <c r="AB4" s="255"/>
      <c r="AC4" s="255"/>
      <c r="AD4" s="255"/>
      <c r="AE4" s="255"/>
      <c r="AF4" s="255"/>
      <c r="AG4" s="255"/>
      <c r="AH4" s="255"/>
      <c r="AI4" s="255"/>
      <c r="AJ4" s="255"/>
      <c r="AK4" s="138"/>
      <c r="AL4" s="186" t="s">
        <v>261</v>
      </c>
      <c r="AM4" s="185" t="s">
        <v>357</v>
      </c>
      <c r="AO4" s="161" t="s">
        <v>241</v>
      </c>
      <c r="AP4" s="138"/>
      <c r="AQ4" s="138"/>
    </row>
    <row r="5" spans="1:43">
      <c r="A5" s="19" t="s">
        <v>206</v>
      </c>
      <c r="B5" s="137"/>
      <c r="D5" s="255" t="str">
        <f>Sheet1!B3</f>
        <v>ธปช.</v>
      </c>
      <c r="E5" s="255"/>
      <c r="F5" s="255"/>
      <c r="G5" s="255"/>
      <c r="H5" s="255"/>
      <c r="I5" s="255"/>
      <c r="J5" s="255"/>
      <c r="K5" s="255"/>
      <c r="L5" s="255"/>
      <c r="M5" s="255"/>
      <c r="N5" s="255"/>
      <c r="O5" s="255"/>
      <c r="P5" s="255"/>
      <c r="Q5" s="255"/>
      <c r="R5" s="255"/>
      <c r="S5" s="254" t="s">
        <v>208</v>
      </c>
      <c r="T5" s="254"/>
      <c r="U5" s="254"/>
      <c r="V5" s="254"/>
      <c r="W5" s="253">
        <f>IF(OR(Sheet1!D3=0,Sheet1!D3="-"),"-",Sheet1!D3)</f>
        <v>823558011354</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146(68) - รายงานผลสืบทรัพย์ ราย นางสาวรจนาหรือวันทิตา   อะกินแก้ว สาขาเซ็นทรัล แอร์พอร์ต พลาซ่า เชียงใหม่ (สืบรอบที่ 1) - ไม่พบทรัพย์</v>
      </c>
      <c r="AM5" s="138"/>
      <c r="AO5" s="162" t="s">
        <v>258</v>
      </c>
      <c r="AP5" s="138"/>
      <c r="AQ5" s="138"/>
    </row>
    <row r="6" spans="1:43">
      <c r="A6" s="19" t="s">
        <v>207</v>
      </c>
      <c r="B6" s="137"/>
      <c r="F6" s="259">
        <f>Sheet1!B4</f>
        <v>800033190391</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จังหวัดฝาง</v>
      </c>
      <c r="D7" s="255"/>
      <c r="E7" s="255"/>
      <c r="F7" s="255"/>
      <c r="G7" s="255"/>
      <c r="H7" s="255"/>
      <c r="I7" s="255"/>
      <c r="J7" s="255"/>
      <c r="K7" s="279" t="s">
        <v>209</v>
      </c>
      <c r="L7" s="279"/>
      <c r="M7" s="279"/>
      <c r="N7" s="279"/>
      <c r="O7" s="279"/>
      <c r="P7" s="279"/>
      <c r="Q7" s="256" t="str">
        <f>Sheet1!D5</f>
        <v>ผบ.165/2560</v>
      </c>
      <c r="R7" s="256"/>
      <c r="S7" s="256"/>
      <c r="T7" s="256"/>
      <c r="U7" s="256"/>
      <c r="V7" s="256"/>
      <c r="W7" s="256"/>
      <c r="X7" s="278" t="s">
        <v>210</v>
      </c>
      <c r="Y7" s="278"/>
      <c r="Z7" s="278"/>
      <c r="AA7" s="278"/>
      <c r="AB7" s="278"/>
      <c r="AC7" s="278"/>
      <c r="AD7" s="256" t="str">
        <f>Sheet1!F5</f>
        <v>ผบ.506/2560</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นางสาววันทิตา อะกินแก้ว</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นายวันเฉลิม ขันธ์แก้ว</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นายเทวิยทร์ ดาบแก้ว</v>
      </c>
      <c r="G11" s="257"/>
      <c r="H11" s="257"/>
      <c r="I11" s="257"/>
      <c r="J11" s="257"/>
      <c r="K11" s="257"/>
      <c r="L11" s="257"/>
      <c r="M11" s="257"/>
      <c r="N11" s="257"/>
      <c r="O11" s="257"/>
      <c r="P11" s="257"/>
      <c r="Q11" s="257"/>
      <c r="R11" s="257"/>
      <c r="S11" s="2" t="s">
        <v>215</v>
      </c>
      <c r="Y11" s="258" t="str">
        <f>Sheet1!B17</f>
        <v>-</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zoomScale="126" zoomScaleNormal="100" zoomScaleSheetLayoutView="126" workbookViewId="0">
      <selection activeCell="AS13" sqref="AS13:AT13"/>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350</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ผบ.165/2560 ในคดีหมายเลขแดงที่  ผบ.506/2560 ลว.17 กรกฎาคม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13</v>
      </c>
      <c r="AV16" s="215" t="s">
        <v>335</v>
      </c>
    </row>
    <row r="17" spans="1:45">
      <c r="A17" s="188"/>
      <c r="B17" s="188"/>
      <c r="C17" s="257" t="str">
        <f>IF(AS17="","ซ่อนช่อง",CONCATENATE("1. ",VLOOKUP(AS17,Table1[#All],2,0)))</f>
        <v>1. นางสาววันทิตา อะกินแก้ว</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1-5009-00099-09-1</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นายวันเฉลิม ขันธ์แก้ว</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1-5004-00067-98-0</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นายเทวิยทร์ ดาบแก้ว</v>
      </c>
      <c r="D19" s="284"/>
      <c r="E19" s="284"/>
      <c r="F19" s="284"/>
      <c r="G19" s="284"/>
      <c r="H19" s="284"/>
      <c r="I19" s="284"/>
      <c r="J19" s="284"/>
      <c r="K19" s="284"/>
      <c r="L19" s="284"/>
      <c r="M19" s="284"/>
      <c r="N19" s="284"/>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1-5099-00714-43-5</v>
      </c>
      <c r="AE19" s="285"/>
      <c r="AF19" s="285"/>
      <c r="AG19" s="285"/>
      <c r="AH19" s="285"/>
      <c r="AI19" s="285"/>
      <c r="AJ19" s="285"/>
      <c r="AK19" s="285"/>
      <c r="AL19" s="195"/>
      <c r="AM19" s="193"/>
      <c r="AN19" s="193"/>
      <c r="AO19" s="193"/>
      <c r="AP19" s="193"/>
      <c r="AQ19" s="193"/>
      <c r="AS19" s="197" t="s">
        <v>213</v>
      </c>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3    ราย</v>
      </c>
    </row>
    <row r="47" spans="1:45">
      <c r="A47" s="2" t="s">
        <v>302</v>
      </c>
    </row>
    <row r="48" spans="1:45">
      <c r="A48" s="2" t="s">
        <v>303</v>
      </c>
      <c r="V48" s="2" t="s">
        <v>307</v>
      </c>
    </row>
    <row r="49" spans="1:12">
      <c r="C49" s="2" t="s">
        <v>304</v>
      </c>
    </row>
    <row r="50" spans="1:12" ht="13.2" customHeight="1">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ผบ.165/2560 คดีหมายเลขแดงที่ ผบ.506/2560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นางสาววันทิตา อะกินแก้ว</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1-5009-00099-09-1</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2025-05-17T06:25:55Z</cp:lastPrinted>
  <dcterms:created xsi:type="dcterms:W3CDTF">2016-06-06T16:13:57Z</dcterms:created>
  <dcterms:modified xsi:type="dcterms:W3CDTF">2025-05-17T06:28:26Z</dcterms:modified>
</cp:coreProperties>
</file>