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322-นางสาวเปรมยุดา สมยศ\"/>
    </mc:Choice>
  </mc:AlternateContent>
  <xr:revisionPtr revIDLastSave="0" documentId="8_{8D42DEDC-505B-4568-80AF-BDDF20111453}"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<sst xmlns="http://schemas.openxmlformats.org/spreadsheetml/2006/main" count="715" uniqueCount="358">
  <si>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</si>
  <si>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</si>
  <si>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</si>
  <si>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</si>
  <si>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</si>
  <si>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</si>
  <si>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</si>
  <si>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</si>
  <si>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</si>
  <si>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</si>
  <si>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</si>
  <si>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</si>
  <si>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</si>
  <si>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</si>
  <si>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</si>
  <si>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</si>
  <si>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</si>
  <si>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</si>
  <si>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</si>
  <si>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</si>
  <si>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</si>
  <si>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</si>
  <si>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</si>
  <si>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</si>
  <si>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</si>
  <si>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</si>
  <si>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</si>
  <si>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</si>
  <si>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</si>
  <si>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</si>
  <si>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</si>
  <si>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</si>
  <si>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</si>
  <si>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</si>
  <si>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</si>
  <si>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</si>
  <si>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</si>
  <si>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</si>
  <si>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</si>
  <si>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</si>
  <si>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</si>
  <si>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</si>
  <si>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</si>
  <si>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</si>
  <si>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</si>
  <si>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</si>
  <si>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</si>
  <si>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</si>
  <si>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</si>
  <si>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</si>
  <si>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</si>
  <si>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</si>
  <si>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</si>
  <si>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</si>
  <si>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</si>
  <si>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</si>
  <si>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</si>
  <si>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</si>
  <si>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</si>
  <si>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</si>
  <si>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</si>
  <si>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</si>
  <si>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</si>
  <si>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</si>
  <si>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</si>
  <si>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</si>
  <si>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</si>
  <si>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</si>
  <si>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</si>
  <si>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</si>
  <si>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</si>
  <si>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</si>
  <si>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</si>
  <si>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</si>
  <si>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</si>
  <si>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</si>
  <si>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</si>
  <si>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</si>
  <si>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</si>
  <si>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</si>
  <si>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</si>
  <si>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</si>
  <si>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</si>
  <si>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</si>
  <si>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</si>
  <si>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</si>
  <si>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</si>
  <si>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</si>
  <si>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</si>
  <si>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</si>
  <si>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</si>
  <si>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</si>
  <si>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</si>
  <si>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</si>
  <si>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</si>
  <si>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</si>
  <si>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</si>
  <si>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</si>
  <si>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</si>
  <si>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</si>
  <si>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</si>
  <si>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</si>
  <si>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</si>
  <si>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</si>
  <si>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</si>
  <si>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</si>
  <si>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</si>
  <si>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</si>
  <si>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</si>
  <si>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</si>
  <si>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</si>
  <si>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</si>
  <si>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</si>
  <si>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</si>
  <si>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</si>
  <si>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</si>
  <si>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</si>
  <si>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</si>
  <si>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</si>
  <si>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</si>
  <si>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</si>
  <si>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</si>
  <si>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</si>
  <si>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</si>
  <si>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</si>
  <si>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</si>
  <si>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</si>
  <si>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</si>
  <si>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</si>
  <si>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</si>
  <si>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</si>
  <si>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</si>
  <si>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</si>
  <si>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</si>
  <si>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</si>
  <si>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</si>
  <si>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</si>
  <si>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</si>
  <si>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</si>
  <si>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</si>
  <si>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</si>
  <si>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</si>
  <si>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</si>
  <si>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</si>
  <si>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</si>
  <si>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</si>
  <si>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</si>
  <si>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</si>
  <si>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</si>
  <si>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</si>
  <si>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</si>
  <si>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</si>
  <si>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</si>
  <si>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</si>
  <si>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</si>
  <si>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</si>
  <si>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</si>
  <si>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</si>
  <si>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</si>
  <si>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</si>
  <si>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</si>
  <si>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</si>
  <si>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</si>
  <si>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</si>
  <si>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</si>
  <si>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</si>
  <si>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</si>
  <si>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</si>
  <si>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</si>
  <si>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</si>
  <si>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</si>
  <si>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</si>
  <si>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</si>
  <si>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</si>
  <si>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</si>
  <si>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</si>
  <si>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</si>
  <si>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</si>
  <si>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</si>
  <si>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</si>
  <si>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</si>
  <si>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</si>
  <si>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</si>
  <si>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</si>
  <si>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</si>
  <si>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</si>
  <si>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</si>
  <si>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</si>
  <si>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</si>
  <si>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</si>
  <si>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</si>
  <si>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</si>
  <si>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</si>
  <si>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</si>
  <si>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</si>
  <si>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</si>
  <si>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</si>
  <si>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</si>
  <si>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</si>
  <si>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</si>
  <si>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</si>
  <si>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</si>
  <si>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</si>
  <si>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</si>
  <si>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</si>
  <si>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</si>
  <si>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</si>
  <si>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</si>
  <si>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</si>
  <si>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</si>
  <si>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</si>
  <si>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</si>
  <si>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</si>
  <si>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</si>
  <si>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</si>
  <si>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</si>
  <si>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</si>
  <si>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</si>
  <si>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</si>
  <si>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</si>
  <si>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</si>
  <si>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</si>
  <si>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</si>
  <si>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</si>
  <si>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</si>
  <si>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</si>
  <si>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</si>
  <si>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</si>
  <si>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</si>
  <si>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</si>
  <si>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</si>
  <si>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</si>
  <si>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</si>
  <si>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</si>
  <si>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</si>
  <si>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</si>
  <si>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</si>
  <si>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</si>
  <si>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</si>
  <si>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</si>
  <si>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</si>
  <si>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</si>
  <si>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</si>
  <si>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</si>
  <si>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</si>
  <si>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</si>
  <si>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</si>
  <si>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</si>
  <si>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</si>
  <si>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</si>
  <si>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</si>
  <si>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</si>
  <si>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</si>
  <si>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</si>
  <si>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</si>
  <si>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</si>
  <si>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</si>
  <si>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</si>
  <si>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</si>
  <si>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</si>
  <si>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</si>
  <si>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</si>
  <si>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</si>
  <si>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</si>
  <si>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</si>
  <si>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</si>
  <si>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</si>
  <si>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</si>
  <si>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</si>
  <si>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</si>
  <si>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</si>
  <si>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</si>
  <si>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</si>
  <si>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</si>
  <si>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</si>
  <si>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</si>
  <si>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</si>
  <si>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</si>
  <si>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</si>
  <si>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</si>
  <si>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</si>
  <si>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</si>
  <si>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</si>
  <si>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</si>
  <si>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</si>
  <si>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</si>
  <si>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</si>
  <si>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</si>
  <si>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</si>
  <si>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</si>
  <si>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</si>
  <si>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</si>
  <si>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</si>
  <si>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</si>
  <si>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</si>
  <si>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</si>
  <si>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</si>
  <si>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</si>
  <si>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</si>
  <si>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</si>
  <si>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</si>
  <si>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</si>
  <si>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</si>
  <si>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</si>
  <si>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</si>
  <si>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</si>
  <si>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</si>
  <si>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</si>
  <si>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</si>
  <si>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</si>
  <si>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</si>
  <si>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</si>
  <si>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</si>
  <si>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</si>
  <si>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</si>
  <si>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</si>
  <si>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</si>
  <si>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</si>
  <si>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</si>
  <si>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</si>
  <si>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</si>
  <si>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</si>
  <si>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</si>
  <si>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</si>
  <si>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</si>
  <si>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</si>
  <si>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</si>
  <si>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</si>
  <si>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</si>
  <si>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</si>
  <si>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</si>
  <si>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</si>
  <si>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</si>
  <si>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</si>
  <si>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</si>
  <si>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</si>
  <si>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</si>
  <si>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</si>
  <si>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</si>
  <si>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</si>
  <si>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</si>
  <si>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</si>
  <si>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</si>
  <si>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</si>
  <si>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</si>
  <si>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</si>
  <si>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</si>
  <si>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</si>
  <si>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</si>
  <si>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</si>
  <si>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นางสาวเปรมยุดา สมยศ</t>
  </si>
  <si>
    <t>นายชัยเดช สินอยู่</t>
  </si>
  <si>
    <t>นางพจนา ณ เชียงใหม่</t>
  </si>
  <si>
    <t>1-5507-00006-25-1</t>
  </si>
  <si>
    <t>3-1021-01154-94-7</t>
  </si>
  <si>
    <t>3-5099-00859-08-1</t>
  </si>
  <si>
    <t>1322(68) - รายงานผลสืบทรัพย์ ราย นางสาวเปรมยุดา สมยศ สาขาเซ็นทรัล แอร์พอร์ต พลาซ่า เชียงใหม่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</si>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</sst>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1322</v>
      </c>
    </row>
    <row r="2" spans="1:11">
      <c r="A2" s="143" t="s">
        <v>251</v>
      </c>
      <c r="B2" s="145" t="str">
        <f t="array" ref="B2">_xlfn.IFS(I1&lt;850,VLOOKUP(I1,[1]บังคับคดี!$B:$ZZ,60,0),AND(I1&gt;=850,I1&lt;1435),VLOOKUP(I1,'[1]บังคับคดีใหม่ ปี2563-2564'!$B:$ZZ,63,0),I1&gt;=1435,VLOOKUP(I1,'[1]สืบทรัพย์ ปี 2564-25666'!$B:$ZZ,71,0))</f>
        <v>นางสาวเปรมยุดา สมยศ</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พัฒนากลุ่มอาชีพ</v>
      </c>
      <c r="C3" s="175" t="s">
        <v>208</v>
      </c>
      <c r="D3" s="147">
        <f t="array" ref="D3">_xlfn.IFS(I1&lt;850,VLOOKUP(I1,[1]บังคับคดี!$B:$ZZ,59,0),AND(I1&gt;=850,I1&lt;1435),VLOOKUP(I1,'[1]บังคับคดีใหม่ ปี2563-2564'!$B:$ZZ,64,0),I1&gt;=1435,VLOOKUP(I1,'[1]สืบทรัพย์ ปี 2564-25666'!$B:$ZZ,72,0))</f>
        <v>823560010334</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800017487169</v>
      </c>
      <c r="C4" s="176" t="s">
        <v>264</v>
      </c>
      <c r="D4" s="219">
        <v>242218</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ผบ.205/2563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ผบ.1228/2563</v>
      </c>
      <c r="I5" s="157" t="s">
        <v>257</v>
      </c>
    </row>
    <row r="6" spans="1:11">
      <c r="A6" s="153" t="s">
        <v>336</v>
      </c>
      <c r="B6" s="171">
        <v>631494.61</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354</v>
      </c>
      <c r="D14" s="152"/>
      <c r="E14" s="158"/>
      <c r="F14" s="169"/>
      <c r="G14" s="152"/>
      <c r="I14" s="166" t="s">
        <v>248</v>
      </c>
      <c r="J14" s="166"/>
      <c r="K14" s="166"/>
    </row>
    <row r="15" spans="1:11" s="151" customFormat="1">
      <c r="A15" s="165" t="s">
        <v>214</v>
      </c>
      <c r="B15" s="158" t="s">
        <v>352</v>
      </c>
      <c r="C15" s="203" t="s">
        <v>355</v>
      </c>
      <c r="D15" s="152"/>
      <c r="E15" s="158"/>
      <c r="F15" s="169"/>
      <c r="G15" s="152"/>
      <c r="I15" s="166" t="s">
        <v>249</v>
      </c>
      <c r="J15" s="166"/>
      <c r="K15" s="166"/>
    </row>
    <row r="16" spans="1:11" s="151" customFormat="1">
      <c r="A16" s="165" t="s">
        <v>213</v>
      </c>
      <c r="B16" s="158"/>
      <c r="C16" s="203"/>
      <c r="D16" s="152"/>
      <c r="E16" s="158"/>
      <c r="F16" s="169"/>
      <c r="G16" s="152"/>
      <c r="I16" s="166" t="s">
        <v>337</v>
      </c>
      <c r="J16" s="166"/>
      <c r="K16" s="166"/>
    </row>
    <row r="17" spans="1:12" s="151" customFormat="1">
      <c r="A17" s="165" t="s">
        <v>215</v>
      </c>
      <c r="B17" s="158"/>
      <c r="C17" s="203"/>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1322 - รายงานผลสืบทรัพย์ ราย นางสาวเปรมยุดา สมยศ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นางสาวเปรมยุดา สมยศ</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261</v>
      </c>
      <c r="AM4" s="185" t="s">
        <v>356</v>
      </c>
      <c r="AO4" s="161" t="s">
        <v>241</v>
      </c>
      <c r="AP4" s="138"/>
      <c r="AQ4" s="138"/>
    </row>
    <row r="5" spans="1:43">
      <c r="A5" s="19" t="s">
        <v>206</v>
      </c>
      <c r="B5" s="137"/>
      <c r="D5" s="272" t="str">
        <f>Sheet1!B3</f>
        <v>พัฒนากลุ่มอาชีพ</v>
      </c>
      <c r="E5" s="272"/>
      <c r="F5" s="272"/>
      <c r="G5" s="272"/>
      <c r="H5" s="272"/>
      <c r="I5" s="272"/>
      <c r="J5" s="272"/>
      <c r="K5" s="272"/>
      <c r="L5" s="272"/>
      <c r="M5" s="272"/>
      <c r="N5" s="272"/>
      <c r="O5" s="272"/>
      <c r="P5" s="272"/>
      <c r="Q5" s="272"/>
      <c r="R5" s="272"/>
      <c r="S5" s="252" t="s">
        <v>208</v>
      </c>
      <c r="T5" s="252"/>
      <c r="U5" s="252"/>
      <c r="V5" s="252"/>
      <c r="W5" s="278">
        <f>IF(OR(Sheet1!D3=0,Sheet1!D3="-"),"-",Sheet1!D3)</f>
        <v>823560010334</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1322(68) - รายงานผลสืบทรัพย์ ราย นางสาวเปรมยุดา สมยศ สาขาเซ็นทรัล แอร์พอร์ต พลาซ่า เชียงใหม่ (สืบรอบที่ 1) - ไม่พบทรัพย์</v>
      </c>
      <c r="AM5" s="138"/>
      <c r="AO5" s="162" t="s">
        <v>258</v>
      </c>
      <c r="AP5" s="138"/>
      <c r="AQ5" s="138"/>
    </row>
    <row r="6" spans="1:43">
      <c r="A6" s="19" t="s">
        <v>207</v>
      </c>
      <c r="B6" s="137"/>
      <c r="F6" s="273">
        <f>Sheet1!B4</f>
        <v>800017487169</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จังหวัดเชียงใหม่</v>
      </c>
      <c r="D7" s="272"/>
      <c r="E7" s="272"/>
      <c r="F7" s="272"/>
      <c r="G7" s="272"/>
      <c r="H7" s="272"/>
      <c r="I7" s="272"/>
      <c r="J7" s="272"/>
      <c r="K7" s="251" t="s">
        <v>209</v>
      </c>
      <c r="L7" s="251"/>
      <c r="M7" s="251"/>
      <c r="N7" s="251"/>
      <c r="O7" s="251"/>
      <c r="P7" s="251"/>
      <c r="Q7" s="279" t="str">
        <f>Sheet1!D5</f>
        <v>ผบ.205/2563</v>
      </c>
      <c r="R7" s="279"/>
      <c r="S7" s="279"/>
      <c r="T7" s="279"/>
      <c r="U7" s="279"/>
      <c r="V7" s="279"/>
      <c r="W7" s="279"/>
      <c r="X7" s="250" t="s">
        <v>210</v>
      </c>
      <c r="Y7" s="250"/>
      <c r="Z7" s="250"/>
      <c r="AA7" s="250"/>
      <c r="AB7" s="250"/>
      <c r="AC7" s="250"/>
      <c r="AD7" s="279" t="str">
        <f>Sheet1!F5</f>
        <v>ผบ.1228/2563</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นางสาวเปรมยุดา สมยศ</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hidden="1">
      <c r="A10" s="19"/>
      <c r="B10" s="2" t="s">
        <v>212</v>
      </c>
      <c r="F10" s="258" t="str">
        <f>Sheet1!B14</f>
        <v>นายชัยเดช สินอยู่</v>
      </c>
      <c r="G10" s="258"/>
      <c r="H10" s="258"/>
      <c r="I10" s="258"/>
      <c r="J10" s="258"/>
      <c r="K10" s="258"/>
      <c r="L10" s="258"/>
      <c r="M10" s="258"/>
      <c r="N10" s="258"/>
      <c r="O10" s="258"/>
      <c r="P10" s="258"/>
      <c r="Q10" s="258"/>
      <c r="R10" s="258"/>
      <c r="S10" s="2" t="s">
        <v>214</v>
      </c>
      <c r="Y10" s="265" t="str">
        <f>Sheet1!B15</f>
        <v>นางพจนา ณ เชียงใหม่</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f>Sheet1!B16</f>
        <v>0</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hidden="1"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hidden="1"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234</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4" zoomScale="126" zoomScaleNormal="100" zoomScaleSheetLayoutView="126" workbookViewId="0">
      <selection activeCell="A20" sqref="A20:XFD36"/>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349</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ผบ.205/2563 ในคดีหมายเลขแดงที่  ผบ.1228/2563 ลว.2 มีนาคม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13</v>
      </c>
      <c r="AV16" s="215" t="s">
        <v>334</v>
      </c>
    </row>
    <row r="17" spans="1:45">
      <c r="A17" s="188"/>
      <c r="B17" s="188"/>
      <c r="C17" s="258" t="str">
        <f>IF(AS17="","ซ่อนช่อง",CONCATENATE("1. ",VLOOKUP(AS17,Table1[#All],2,0)))</f>
        <v>1. นางสาวเปรมยุดา สมยศ</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1-5507-00006-25-1</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นายชัยเดช สินอยู่</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3-1021-01154-94-7</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นางพจนา ณ เชียงใหม่</v>
      </c>
      <c r="D19" s="280"/>
      <c r="E19" s="280"/>
      <c r="F19" s="280"/>
      <c r="G19" s="280"/>
      <c r="H19" s="280"/>
      <c r="I19" s="280"/>
      <c r="J19" s="280"/>
      <c r="K19" s="280"/>
      <c r="L19" s="280"/>
      <c r="M19" s="280"/>
      <c r="N19" s="280"/>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3-5099-00859-08-1</v>
      </c>
      <c r="AE19" s="281"/>
      <c r="AF19" s="281"/>
      <c r="AG19" s="281"/>
      <c r="AH19" s="281"/>
      <c r="AI19" s="281"/>
      <c r="AJ19" s="281"/>
      <c r="AK19" s="281"/>
      <c r="AL19" s="195"/>
      <c r="AM19" s="193"/>
      <c r="AN19" s="193"/>
      <c r="AO19" s="193"/>
      <c r="AP19" s="193"/>
      <c r="AQ19" s="193"/>
      <c r="AS19" s="197" t="s">
        <v>214</v>
      </c>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357</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ผบ.205/2563 คดีหมายเลขแดงที่ ผบ.1228/2563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นางสาวเปรมยุดา สมยศ</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1-5507-00006-25-1</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2025-05-17T07:04:35Z</cp:lastPrinted>
  <dcterms:created xsi:type="dcterms:W3CDTF">2016-06-06T16:13:57Z</dcterms:created>
  <dcterms:modified xsi:type="dcterms:W3CDTF">2025-07-26T07:38:29Z</dcterms:modified>
</cp:coreProperties>
</file>