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1690- นายศราวุธ แง่มจันทร์\"/>
    </mc:Choice>
  </mc:AlternateContent>
  <xr:revisionPtr revIDLastSave="0" documentId="8_{A7FA3EEF-F5DC-45F2-A8DA-0F50317B6E62}"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<sst xmlns="http://schemas.openxmlformats.org/spreadsheetml/2006/main" count="719" uniqueCount="358">
  <si>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</si>
  <si>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</si>
  <si>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</si>
  <si>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</si>
  <si>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</si>
  <si>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</si>
  <si>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</si>
  <si>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</si>
  <si>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</si>
  <si>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</si>
  <si>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</si>
  <si>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</si>
  <si>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</si>
  <si>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</si>
  <si>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</si>
  <si>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</si>
  <si>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</si>
  <si>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</si>
  <si>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</si>
  <si>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</si>
  <si>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</si>
  <si>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</si>
  <si>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</si>
  <si>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</si>
  <si>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</si>
  <si>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</si>
  <si>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</si>
  <si>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</si>
  <si>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</si>
  <si>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</si>
  <si>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</si>
  <si>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</si>
  <si>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</si>
  <si>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</si>
  <si>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</si>
  <si>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</si>
  <si>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</si>
  <si>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</si>
  <si>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</si>
  <si>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</si>
  <si>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</si>
  <si>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</si>
  <si>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</si>
  <si>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</si>
  <si>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</si>
  <si>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</si>
  <si>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</si>
  <si>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</si>
  <si>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</si>
  <si>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</si>
  <si>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</si>
  <si>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</si>
  <si>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</si>
  <si>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</si>
  <si>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</si>
  <si>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</si>
  <si>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</si>
  <si>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</si>
  <si>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</si>
  <si>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</si>
  <si>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</si>
  <si>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</si>
  <si>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</si>
  <si>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</si>
  <si>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</si>
  <si>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</si>
  <si>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</si>
  <si>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</si>
  <si>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</si>
  <si>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</si>
  <si>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</si>
  <si>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</si>
  <si>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</si>
  <si>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</si>
  <si>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</si>
  <si>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</si>
  <si>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</si>
  <si>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</si>
  <si>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</si>
  <si>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</si>
  <si>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</si>
  <si>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</si>
  <si>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</si>
  <si>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</si>
  <si>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</si>
  <si>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</si>
  <si>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</si>
  <si>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</si>
  <si>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</si>
  <si>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</si>
  <si>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</si>
  <si>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</si>
  <si>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</si>
  <si>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</si>
  <si>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</si>
  <si>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</si>
  <si>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</si>
  <si>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</si>
  <si>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</si>
  <si>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</si>
  <si>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</si>
  <si>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</si>
  <si>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</si>
  <si>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</si>
  <si>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</si>
  <si>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</si>
  <si>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</si>
  <si>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</si>
  <si>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</si>
  <si>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</si>
  <si>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</si>
  <si>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</si>
  <si>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</si>
  <si>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</si>
  <si>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</si>
  <si>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</si>
  <si>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</si>
  <si>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</si>
  <si>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</si>
  <si>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</si>
  <si>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</si>
  <si>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</si>
  <si>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</si>
  <si>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</si>
  <si>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</si>
  <si>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</si>
  <si>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</si>
  <si>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</si>
  <si>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</si>
  <si>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</si>
  <si>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</si>
  <si>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</si>
  <si>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</si>
  <si>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</si>
  <si>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</si>
  <si>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</si>
  <si>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</si>
  <si>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</si>
  <si>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</si>
  <si>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</si>
  <si>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</si>
  <si>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</si>
  <si>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</si>
  <si>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</si>
  <si>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</si>
  <si>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</si>
  <si>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</si>
  <si>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</si>
  <si>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</si>
  <si>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</si>
  <si>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</si>
  <si>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</si>
  <si>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</si>
  <si>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</si>
  <si>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</si>
  <si>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</si>
  <si>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</si>
  <si>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</si>
  <si>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</si>
  <si>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</si>
  <si>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</si>
  <si>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</si>
  <si>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</si>
  <si>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</si>
  <si>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</si>
  <si>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</si>
  <si>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</si>
  <si>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</si>
  <si>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</si>
  <si>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</si>
  <si>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</si>
  <si>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</si>
  <si>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</si>
  <si>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</si>
  <si>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</si>
  <si>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</si>
  <si>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</si>
  <si>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</si>
  <si>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</si>
  <si>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</si>
  <si>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</si>
  <si>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</si>
  <si>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</si>
  <si>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</si>
  <si>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</si>
  <si>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</si>
  <si>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</si>
  <si>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</si>
  <si>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</si>
  <si>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</si>
  <si>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</si>
  <si>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</si>
  <si>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</si>
  <si>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</si>
  <si>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</si>
  <si>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</si>
  <si>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</si>
  <si>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</si>
  <si>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</si>
  <si>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</si>
  <si>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</si>
  <si>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</si>
  <si>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</si>
  <si>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</si>
  <si>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</si>
  <si>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</si>
  <si>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</si>
  <si>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</si>
  <si>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</si>
  <si>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</si>
  <si>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</si>
  <si>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</si>
  <si>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</si>
  <si>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</si>
  <si>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</si>
  <si>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</si>
  <si>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</si>
  <si>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</si>
  <si>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</si>
  <si>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</si>
  <si>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</si>
  <si>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</si>
  <si>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</si>
  <si>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</si>
  <si>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</si>
  <si>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</si>
  <si>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</si>
  <si>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</si>
  <si>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</si>
  <si>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</si>
  <si>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</si>
  <si>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</si>
  <si>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</si>
  <si>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</si>
  <si>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</si>
  <si>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</si>
  <si>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</si>
  <si>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</si>
  <si>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</si>
  <si>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</si>
  <si>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</si>
  <si>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</si>
  <si>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</si>
  <si>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</si>
  <si>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</si>
  <si>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</si>
  <si>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</si>
  <si>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</si>
  <si>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</si>
  <si>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</si>
  <si>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</si>
  <si>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</si>
  <si>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</si>
  <si>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</si>
  <si>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</si>
  <si>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</si>
  <si>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</si>
  <si>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</si>
  <si>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</si>
  <si>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</si>
  <si>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</si>
  <si>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</si>
  <si>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</si>
  <si>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</si>
  <si>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</si>
  <si>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</si>
  <si>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</si>
  <si>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</si>
  <si>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</si>
  <si>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</si>
  <si>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</si>
  <si>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</si>
  <si>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</si>
  <si>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</si>
  <si>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</si>
  <si>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</si>
  <si>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</si>
  <si>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</si>
  <si>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</si>
  <si>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</si>
  <si>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</si>
  <si>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</si>
  <si>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</si>
  <si>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</si>
  <si>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</si>
  <si>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</si>
  <si>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</si>
  <si>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</si>
  <si>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</si>
  <si>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</si>
  <si>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</si>
  <si>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</si>
  <si>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</si>
  <si>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</si>
  <si>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</si>
  <si>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</si>
  <si>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</si>
  <si>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</si>
  <si>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</si>
  <si>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</si>
  <si>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</si>
  <si>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</si>
  <si>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</si>
  <si>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</si>
  <si>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</si>
  <si>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</si>
  <si>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</si>
  <si>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</si>
  <si>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</si>
  <si>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</si>
  <si>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</si>
  <si>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</si>
  <si>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</si>
  <si>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</si>
  <si>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</si>
  <si>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</si>
  <si>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</si>
  <si>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</si>
  <si>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</si>
  <si>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</si>
  <si>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</si>
  <si>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</si>
  <si>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</si>
  <si>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</si>
  <si>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</si>
  <si>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</si>
  <si>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</si>
  <si>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</si>
  <si>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</si>
  <si>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</si>
  <si>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</si>
  <si>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</si>
  <si>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</si>
  <si>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</si>
  <si>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</si>
  <si>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</si>
  <si>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</si>
  <si>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</si>
  <si>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</si>
  <si>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</si>
  <si>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</si>
  <si>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</si>
  <si>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</si>
  <si>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</si>
  <si>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</si>
  <si>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</si>
  <si>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</si>
  <si>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</si>
  <si>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</si>
  <si>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</si>
  <si>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นายศราวุฒิหรือศราวุธ แง่มจันทร์</t>
  </si>
  <si>
    <t>นางสาวทัย ทำบัน</t>
  </si>
  <si>
    <t>นางสาวจุฑามาศ ทองคำ</t>
  </si>
  <si>
    <t>1-5016-00077-98-0</t>
  </si>
  <si>
    <t>8-5010-73007-08-2</t>
  </si>
  <si>
    <t>1-5007-00142-06-5</t>
  </si>
  <si>
    <t>1690(68) - รายงานผลสืบทรัพย์ ราย นายศราวุธ แง่มจันทร์ สาขาเซ็นทรัล แอร์พอร์ต พลาซ่า เชียงใหม่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</si>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</sst>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1690</v>
      </c>
    </row>
    <row r="2" spans="1:11">
      <c r="A2" s="143" t="s">
        <v>251</v>
      </c>
      <c r="B2" s="145" t="str">
        <f t="array" ref="B2">_xlfn.IFS(I1&lt;850,VLOOKUP(I1,[1]บังคับคดี!$B:$ZZ,60,0),AND(I1&gt;=850,I1&lt;1435),VLOOKUP(I1,'[1]บังคับคดีใหม่ ปี2563-2564'!$B:$ZZ,63,0),I1&gt;=1435,VLOOKUP(I1,'[1]สืบทรัพย์ ปี 2564-25666'!$B:$ZZ,71,0))</f>
        <v>นายศราวุธ แง่มจันทร์</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883163010290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800026039555</v>
      </c>
      <c r="C4" s="176" t="s">
        <v>264</v>
      </c>
      <c r="D4" s="219">
        <v>242870</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ผบE694/2564</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ผบE770/2564</v>
      </c>
      <c r="I5" s="157" t="s">
        <v>257</v>
      </c>
    </row>
    <row r="6" spans="1:11">
      <c r="A6" s="153" t="s">
        <v>336</v>
      </c>
      <c r="B6" s="171">
        <v>50250.85</v>
      </c>
      <c r="C6" s="225" t="s">
        <v>344</v>
      </c>
      <c r="D6" s="148">
        <v>244123</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353</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351</v>
      </c>
      <c r="C14" s="203" t="s">
        <v>354</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352</v>
      </c>
      <c r="C16" s="203" t="s">
        <v>355</v>
      </c>
      <c r="D16" s="152"/>
      <c r="E16" s="158"/>
      <c r="F16" s="169"/>
      <c r="G16" s="152"/>
      <c r="I16" s="166" t="s">
        <v>337</v>
      </c>
      <c r="J16" s="166"/>
      <c r="K16" s="166"/>
    </row>
    <row r="17" spans="1:12" s="151" customFormat="1">
      <c r="A17" s="165" t="s">
        <v>215</v>
      </c>
      <c r="B17" s="158" t="s">
        <v>152</v>
      </c>
      <c r="C17" s="203" t="s">
        <v>152</v>
      </c>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1690 - รายงานผลสืบทรัพย์ ราย นายศราวุธ แง่มจันทร์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นายศราวุธ แง่มจันทร์</v>
      </c>
      <c r="F4" s="272"/>
      <c r="G4" s="272"/>
      <c r="H4" s="272"/>
      <c r="I4" s="272"/>
      <c r="J4" s="272"/>
      <c r="K4" s="272"/>
      <c r="L4" s="272"/>
      <c r="M4" s="272"/>
      <c r="N4" s="272"/>
      <c r="O4" s="272"/>
      <c r="P4" s="272"/>
      <c r="Q4" s="272"/>
      <c r="R4" s="272"/>
      <c r="S4" s="272"/>
      <c r="T4" s="272"/>
      <c r="U4" s="252" t="s">
        <v>73</v>
      </c>
      <c r="V4" s="252"/>
      <c r="W4" s="272" t="str">
        <f>Sheet1!D2</f>
        <v>เซ็นทรัล แอร์พอร์ต พลาซ่า เชียงใหม่</v>
      </c>
      <c r="X4" s="272"/>
      <c r="Y4" s="272"/>
      <c r="Z4" s="272"/>
      <c r="AA4" s="272"/>
      <c r="AB4" s="272"/>
      <c r="AC4" s="272"/>
      <c r="AD4" s="272"/>
      <c r="AE4" s="272"/>
      <c r="AF4" s="272"/>
      <c r="AG4" s="272"/>
      <c r="AH4" s="272"/>
      <c r="AI4" s="272"/>
      <c r="AJ4" s="272"/>
      <c r="AK4" s="138"/>
      <c r="AL4" s="186" t="s">
        <v>261</v>
      </c>
      <c r="AM4" s="185" t="s">
        <v>356</v>
      </c>
      <c r="AO4" s="161" t="s">
        <v>241</v>
      </c>
      <c r="AP4" s="138"/>
      <c r="AQ4" s="138"/>
    </row>
    <row r="5" spans="1:43">
      <c r="A5" s="19" t="s">
        <v>206</v>
      </c>
      <c r="B5" s="137"/>
      <c r="D5" s="272" t="str">
        <f>Sheet1!B3</f>
        <v>สินเชื่อธนาคารประชาชน</v>
      </c>
      <c r="E5" s="272"/>
      <c r="F5" s="272"/>
      <c r="G5" s="272"/>
      <c r="H5" s="272"/>
      <c r="I5" s="272"/>
      <c r="J5" s="272"/>
      <c r="K5" s="272"/>
      <c r="L5" s="272"/>
      <c r="M5" s="272"/>
      <c r="N5" s="272"/>
      <c r="O5" s="272"/>
      <c r="P5" s="272"/>
      <c r="Q5" s="272"/>
      <c r="R5" s="272"/>
      <c r="S5" s="252" t="s">
        <v>208</v>
      </c>
      <c r="T5" s="252"/>
      <c r="U5" s="252"/>
      <c r="V5" s="252"/>
      <c r="W5" s="278">
        <f>IF(OR(Sheet1!D3=0,Sheet1!D3="-"),"-",Sheet1!D3)</f>
        <v>883163010290</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1690(68) - รายงานผลสืบทรัพย์ ราย นายศราวุธ แง่มจันทร์ สาขาเซ็นทรัล แอร์พอร์ต พลาซ่า เชียงใหม่ (สืบรอบที่ 1) - ไม่พบทรัพย์</v>
      </c>
      <c r="AM5" s="138"/>
      <c r="AO5" s="162" t="s">
        <v>258</v>
      </c>
      <c r="AP5" s="138"/>
      <c r="AQ5" s="138"/>
    </row>
    <row r="6" spans="1:43">
      <c r="A6" s="19" t="s">
        <v>207</v>
      </c>
      <c r="B6" s="137"/>
      <c r="F6" s="273">
        <f>Sheet1!B4</f>
        <v>800026039555</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ผบE694/2564</v>
      </c>
      <c r="R7" s="279"/>
      <c r="S7" s="279"/>
      <c r="T7" s="279"/>
      <c r="U7" s="279"/>
      <c r="V7" s="279"/>
      <c r="W7" s="279"/>
      <c r="X7" s="250" t="s">
        <v>210</v>
      </c>
      <c r="Y7" s="250"/>
      <c r="Z7" s="250"/>
      <c r="AA7" s="250"/>
      <c r="AB7" s="250"/>
      <c r="AC7" s="250"/>
      <c r="AD7" s="279" t="str">
        <f>Sheet1!F5</f>
        <v>ผบE770/2564</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นายศราวุฒิหรือศราวุธ แง่มจันทร์</v>
      </c>
      <c r="G9" s="258"/>
      <c r="H9" s="258"/>
      <c r="I9" s="258"/>
      <c r="J9" s="258"/>
      <c r="K9" s="258"/>
      <c r="L9" s="258"/>
      <c r="M9" s="258"/>
      <c r="N9" s="258"/>
      <c r="O9" s="258"/>
      <c r="P9" s="258"/>
      <c r="Q9" s="258"/>
      <c r="R9" s="258"/>
      <c r="S9" s="2" t="str">
        <f>Sheet1!A13</f>
        <v>คู่สมรสจำเลยที่ 1</v>
      </c>
      <c r="Y9" s="265" t="str">
        <f>Sheet1!B13</f>
        <v>-</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นางสาวทัย ทำบัน</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นางสาวจุฑามาศ ทองคำ</v>
      </c>
      <c r="G11" s="258"/>
      <c r="H11" s="258"/>
      <c r="I11" s="258"/>
      <c r="J11" s="258"/>
      <c r="K11" s="258"/>
      <c r="L11" s="258"/>
      <c r="M11" s="258"/>
      <c r="N11" s="258"/>
      <c r="O11" s="258"/>
      <c r="P11" s="258"/>
      <c r="Q11" s="258"/>
      <c r="R11" s="258"/>
      <c r="S11" s="2" t="s">
        <v>215</v>
      </c>
      <c r="Y11" s="265" t="str">
        <f>Sheet1!B17</f>
        <v>-</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7" zoomScale="126" zoomScaleNormal="100" zoomScaleSheetLayoutView="126" workbookViewId="0">
      <selection activeCell="AT18" sqref="AT18"/>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347</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343</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349</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ผบE694/2564 ในคดีหมายเลขแดงที่  ผบE770/2564 ลว.13 ธันวาคม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333</v>
      </c>
      <c r="AU16" s="216">
        <f>COUNTIF(C17:N32,"ซ่อนช่อง")</f>
        <v>13</v>
      </c>
      <c r="AV16" s="215" t="s">
        <v>334</v>
      </c>
    </row>
    <row r="17" spans="1:45">
      <c r="A17" s="188"/>
      <c r="B17" s="188"/>
      <c r="C17" s="258" t="str">
        <f>IF(AS17="","ซ่อนช่อง",CONCATENATE("1. ",VLOOKUP(AS17,Table1[#All],2,0)))</f>
        <v>1. นายศราวุฒิหรือศราวุธ แง่มจันทร์</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1-5016-00077-98-0</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นางสาวทัย ทำบัน</v>
      </c>
      <c r="D18" s="280"/>
      <c r="E18" s="280"/>
      <c r="F18" s="280"/>
      <c r="G18" s="280"/>
      <c r="H18" s="280"/>
      <c r="I18" s="280"/>
      <c r="J18" s="280"/>
      <c r="K18" s="280"/>
      <c r="L18" s="280"/>
      <c r="M18" s="280"/>
      <c r="N18" s="280"/>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8-5010-73007-08-2</v>
      </c>
      <c r="AE18" s="281"/>
      <c r="AF18" s="281"/>
      <c r="AG18" s="281"/>
      <c r="AH18" s="281"/>
      <c r="AI18" s="281"/>
      <c r="AJ18" s="281"/>
      <c r="AK18" s="281"/>
      <c r="AL18" s="195"/>
      <c r="AM18" s="193"/>
      <c r="AN18" s="193"/>
      <c r="AO18" s="193"/>
      <c r="AP18" s="193"/>
      <c r="AQ18" s="193"/>
      <c r="AS18" s="197" t="s">
        <v>212</v>
      </c>
    </row>
    <row r="19" spans="1:45">
      <c r="A19" s="193"/>
      <c r="B19" s="193"/>
      <c r="C19" s="280" t="str">
        <f>IF(AS19="","ซ่อนช่อง",CONCATENATE("3. ",VLOOKUP(AS19,Table1[#All],2,0)))</f>
        <v>3. นางสาวจุฑามาศ ทองคำ</v>
      </c>
      <c r="D19" s="280"/>
      <c r="E19" s="280"/>
      <c r="F19" s="280"/>
      <c r="G19" s="280"/>
      <c r="H19" s="280"/>
      <c r="I19" s="280"/>
      <c r="J19" s="280"/>
      <c r="K19" s="280"/>
      <c r="L19" s="280"/>
      <c r="M19" s="280"/>
      <c r="N19" s="280"/>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1-5007-00142-06-5</v>
      </c>
      <c r="AE19" s="281"/>
      <c r="AF19" s="281"/>
      <c r="AG19" s="281"/>
      <c r="AH19" s="281"/>
      <c r="AI19" s="281"/>
      <c r="AJ19" s="281"/>
      <c r="AK19" s="281"/>
      <c r="AL19" s="195"/>
      <c r="AM19" s="193"/>
      <c r="AN19" s="193"/>
      <c r="AO19" s="193"/>
      <c r="AP19" s="193"/>
      <c r="AQ19" s="193"/>
      <c r="AS19" s="197" t="s">
        <v>213</v>
      </c>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301</v>
      </c>
    </row>
    <row r="48" spans="1:45">
      <c r="A48" s="2" t="s">
        <v>302</v>
      </c>
      <c r="V48" s="2" t="s">
        <v>306</v>
      </c>
    </row>
    <row r="49" spans="1:12">
      <c r="C49" s="2" t="s">
        <v>303</v>
      </c>
    </row>
    <row r="50" spans="1:12" ht="13.2" customHeight="1">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B14" sqref="AB14:AM14"/>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357</v>
      </c>
      <c r="AC10" s="272"/>
      <c r="AD10" s="272"/>
      <c r="AE10" s="272"/>
      <c r="AF10" s="272"/>
      <c r="AG10" s="272"/>
      <c r="AH10" s="284" t="s">
        <v>312</v>
      </c>
      <c r="AI10" s="284"/>
      <c r="AJ10" s="272">
        <v>2568</v>
      </c>
      <c r="AK10" s="272"/>
      <c r="AL10" s="272"/>
      <c r="AM10" s="272"/>
    </row>
    <row r="11" spans="1:39">
      <c r="A11" s="2" t="s">
        <v>33</v>
      </c>
      <c r="D11" s="2" t="s">
        <v>313</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316</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317</v>
      </c>
      <c r="D14" s="272" t="s">
        <v>343</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348</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ผบE694/2564 คดีหมายเลขแดงที่ ผบE770/2564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นายศราวุฒิหรือศราวุธ แง่มจันทร์</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1-5016-00077-98-0</v>
      </c>
      <c r="AA21" s="290"/>
      <c r="AB21" s="290"/>
      <c r="AC21" s="290"/>
      <c r="AD21" s="290"/>
      <c r="AE21" s="290"/>
      <c r="AF21" s="290"/>
      <c r="AG21" s="290"/>
      <c r="AH21" s="290"/>
      <c r="AI21" s="290"/>
      <c r="AJ21" s="290"/>
      <c r="AK21" s="290"/>
      <c r="AL21" s="290"/>
      <c r="AM21" s="290"/>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2025-05-17T06:49:00Z</cp:lastPrinted>
  <dcterms:created xsi:type="dcterms:W3CDTF">2016-06-06T16:13:57Z</dcterms:created>
  <dcterms:modified xsi:type="dcterms:W3CDTF">2025-07-26T07:41:10Z</dcterms:modified>
</cp:coreProperties>
</file>