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2865-นางสาวธภัสษร คำยอย\"/>
    </mc:Choice>
  </mc:AlternateContent>
  <xr:revisionPtr revIDLastSave="0" documentId="8_{8D14918E-744D-4783-9E08-7FBF2BEF3C6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<sst xmlns="http://schemas.openxmlformats.org/spreadsheetml/2006/main" count="717" uniqueCount="360">
  <si>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</si>
  <si>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</si>
  <si>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</si>
  <si>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</si>
  <si>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</si>
  <si>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</si>
  <si>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</si>
  <si>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</si>
  <si>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</si>
  <si>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</si>
  <si>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</si>
  <si>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</si>
  <si>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</si>
  <si>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</si>
  <si>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</si>
  <si>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</si>
  <si>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</si>
  <si>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</si>
  <si>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</si>
  <si>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</si>
  <si>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</si>
  <si>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</si>
  <si>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</si>
  <si>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</si>
  <si>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</si>
  <si>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</si>
  <si>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</si>
  <si>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</si>
  <si>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</si>
  <si>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</si>
  <si>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</si>
  <si>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</si>
  <si>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</si>
  <si>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</si>
  <si>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</si>
  <si>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</si>
  <si>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</si>
  <si>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</si>
  <si>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</si>
  <si>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</si>
  <si>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</si>
  <si>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</si>
  <si>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</si>
  <si>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</si>
  <si>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</si>
  <si>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</si>
  <si>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</si>
  <si>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</si>
  <si>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</si>
  <si>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</si>
  <si>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</si>
  <si>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</si>
  <si>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</si>
  <si>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</si>
  <si>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</si>
  <si>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</si>
  <si>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</si>
  <si>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</si>
  <si>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</si>
  <si>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</si>
  <si>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</si>
  <si>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</si>
  <si>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</si>
  <si>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</si>
  <si>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</si>
  <si>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</si>
  <si>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</si>
  <si>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</si>
  <si>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</si>
  <si>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</si>
  <si>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</si>
  <si>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</si>
  <si>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</si>
  <si>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</si>
  <si>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</si>
  <si>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</si>
  <si>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</si>
  <si>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</si>
  <si>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</si>
  <si>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</si>
  <si>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</si>
  <si>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</si>
  <si>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</si>
  <si>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</si>
  <si>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</si>
  <si>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</si>
  <si>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</si>
  <si>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</si>
  <si>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</si>
  <si>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</si>
  <si>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</si>
  <si>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</si>
  <si>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</si>
  <si>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</si>
  <si>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</si>
  <si>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</si>
  <si>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</si>
  <si>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</si>
  <si>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</si>
  <si>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</si>
  <si>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</si>
  <si>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</si>
  <si>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</si>
  <si>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</si>
  <si>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</si>
  <si>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</si>
  <si>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</si>
  <si>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</si>
  <si>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</si>
  <si>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</si>
  <si>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</si>
  <si>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</si>
  <si>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</si>
  <si>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</si>
  <si>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</si>
  <si>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</si>
  <si>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</si>
  <si>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</si>
  <si>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</si>
  <si>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</si>
  <si>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</si>
  <si>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</si>
  <si>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</si>
  <si>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</si>
  <si>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</si>
  <si>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</si>
  <si>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</si>
  <si>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</si>
  <si>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</si>
  <si>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</si>
  <si>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</si>
  <si>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</si>
  <si>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</si>
  <si>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</si>
  <si>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</si>
  <si>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</si>
  <si>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</si>
  <si>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</si>
  <si>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</si>
  <si>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</si>
  <si>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</si>
  <si>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</si>
  <si>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</si>
  <si>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</si>
  <si>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</si>
  <si>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</si>
  <si>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</si>
  <si>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</si>
  <si>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</si>
  <si>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</si>
  <si>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</si>
  <si>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</si>
  <si>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</si>
  <si>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</si>
  <si>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</si>
  <si>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</si>
  <si>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</si>
  <si>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</si>
  <si>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</si>
  <si>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</si>
  <si>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</si>
  <si>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</si>
  <si>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</si>
  <si>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</si>
  <si>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</si>
  <si>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</si>
  <si>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</si>
  <si>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</si>
  <si>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</si>
  <si>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</si>
  <si>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</si>
  <si>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</si>
  <si>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</si>
  <si>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</si>
  <si>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</si>
  <si>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</si>
  <si>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</si>
  <si>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</si>
  <si>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</si>
  <si>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</si>
  <si>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</si>
  <si>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</si>
  <si>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</si>
  <si>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</si>
  <si>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</si>
  <si>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</si>
  <si>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</si>
  <si>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</si>
  <si>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</si>
  <si>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</si>
  <si>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</si>
  <si>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</si>
  <si>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</si>
  <si>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</si>
  <si>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</si>
  <si>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</si>
  <si>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</si>
  <si>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</si>
  <si>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</si>
  <si>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</si>
  <si>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</si>
  <si>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</si>
  <si>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</si>
  <si>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</si>
  <si>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</si>
  <si>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</si>
  <si>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</si>
  <si>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</si>
  <si>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</si>
  <si>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</si>
  <si>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</si>
  <si>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</si>
  <si>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</si>
  <si>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</si>
  <si>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</si>
  <si>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</si>
  <si>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</si>
  <si>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</si>
  <si>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</si>
  <si>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</si>
  <si>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</si>
  <si>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</si>
  <si>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</si>
  <si>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</si>
  <si>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</si>
  <si>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</si>
  <si>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</si>
  <si>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</si>
  <si>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</si>
  <si>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</si>
  <si>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</si>
  <si>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</si>
  <si>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</si>
  <si>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</si>
  <si>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</si>
  <si>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</si>
  <si>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</si>
  <si>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</si>
  <si>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</si>
  <si>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</si>
  <si>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</si>
  <si>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</si>
  <si>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</si>
  <si>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</si>
  <si>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</si>
  <si>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</si>
  <si>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</si>
  <si>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</si>
  <si>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</si>
  <si>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</si>
  <si>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</si>
  <si>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</si>
  <si>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</si>
  <si>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</si>
  <si>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</si>
  <si>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</si>
  <si>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</si>
  <si>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</si>
  <si>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</si>
  <si>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</si>
  <si>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</si>
  <si>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</si>
  <si>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</si>
  <si>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</si>
  <si>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</si>
  <si>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</si>
  <si>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</si>
  <si>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</si>
  <si>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</si>
  <si>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</si>
  <si>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</si>
  <si>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</si>
  <si>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</si>
  <si>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</si>
  <si>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</si>
  <si>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</si>
  <si>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</si>
  <si>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</si>
  <si>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</si>
  <si>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</si>
  <si>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</si>
  <si>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</si>
  <si>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</si>
  <si>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</si>
  <si>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</si>
  <si>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</si>
  <si>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</si>
  <si>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</si>
  <si>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</si>
  <si>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</si>
  <si>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</si>
  <si>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</si>
  <si>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</si>
  <si>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</si>
  <si>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</si>
  <si>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</si>
  <si>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</si>
  <si>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</si>
  <si>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</si>
  <si>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</si>
  <si>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</si>
  <si>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</si>
  <si>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</si>
  <si>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</si>
  <si>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</si>
  <si>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</si>
  <si>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</si>
  <si>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</si>
  <si>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</si>
  <si>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</si>
  <si>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</si>
  <si>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</si>
  <si>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</si>
  <si>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</si>
  <si>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</si>
  <si>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</si>
  <si>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</si>
  <si>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</si>
  <si>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</si>
  <si>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</si>
  <si>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</si>
  <si>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</si>
  <si>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</si>
  <si>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</si>
  <si>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</si>
  <si>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</si>
  <si>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</si>
  <si>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</si>
  <si>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</si>
  <si>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</si>
  <si>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</si>
  <si>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</si>
  <si>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</si>
  <si>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</si>
  <si>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</si>
  <si>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</si>
  <si>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</si>
  <si>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</si>
  <si>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</si>
  <si>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</si>
  <si>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</si>
  <si>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</si>
  <si>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</si>
  <si>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</si>
  <si>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</si>
  <si>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</si>
  <si>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</si>
  <si>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</si>
  <si>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</si>
  <si>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</si>
  <si>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นางสาวธภัสษร คำยอย</t>
  </si>
  <si>
    <t>3-5013-00566-49-3</t>
  </si>
  <si>
    <t>นางสาวจินดารักษ์ คิ้วดวงตา</t>
  </si>
  <si>
    <t>3-5013-00570-06-7</t>
  </si>
  <si>
    <t>นายยุทธนา ปาลี</t>
  </si>
  <si>
    <t>3-5013-00343-61-3</t>
  </si>
  <si>
    <t>นายณัฏฐ์ ผ่องศรี</t>
  </si>
  <si>
    <t>1-5009-00111-68-6</t>
  </si>
  <si>
    <t>จังหวัดเชียงใหม่ สาขาสันทราย</t>
  </si>
  <si>
    <t>2865(68) - รายงานผลสืบทรัพย์ ราย นางสาวธภัสษร คำยอย สาขาสันทราย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</si>
</sst>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 xml:space="preserve">คำสั่งดำเนินงานรสืบรอบที่ 2 วันที่ 28/2/2568 </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CG950" t="str">
            <v>-ไม่พบว่ามีกรรมสิทธิ์ในที่ดิน อ.เมือง  จ.ลำปาง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G955" t="str">
            <v>-พบว่ามีกรรมสิทธิ์ในที่ดินโฉนดเลขที่ 2421  อ.อมก๋อย  จ.เชียงใหม่ (สินส่วนตัว)</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G956" t="str">
            <v>-พบว่ามีกรรมสิทธิ์ในที่ดินโฉนดเลขที่ 1415  อ.อมก๋อย  จ.เชียงใหม่ (ปลอดจำนอง)</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G958" t="str">
            <v>-พบว่ามีกรรมสิทธิ์ในที่ดินโฉนดเลขที่ 1735 อ.อมก๋อย  จ.เชียงใหม่ (ปลอดจำนอง)</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G959" t="str">
            <v>-พบว่ามีกรรมสิทธิ์ในที่ดินโฉนดเลขที่ 2134 อ.อมก๋อย  จ.เชียงใหม่ (ปลอดจำนอง)</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G960" t="str">
            <v>-พบว่ามีกรรมสิทธิ์ในที่ดิน น.ส. 3 ก. 1326  อ.อมก๋อย  จ.เชียงใหม่ (ปลอดจำนอง)</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G961" t="str">
            <v>-พบว่ามีกรรมสิทธิ์ในที่ดินโฉนดเลขที่ 1958 อ.อมก๋อย  จ.เชียงใหม่ (ปลอดจำนอง)</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CG964" t="str">
            <v>-พบว่ามีกรรมสิทธิ์ในที่ดินโฉนดเลขที่ 4355 อ.อมก๋อย  จ.เชียงใหม่ (ติดจำนอง)</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G966" t="str">
            <v>-ไม่พบว่ามีกรรมสิทธิ์ในที่ดิน อ.อมก๋อย  จ.เชียงใหม่</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G969" t="str">
            <v>-พบว่ามีกรรมสิทธิ์ในที่ดินโฉนดเลขที่ 2135 อ.อมก๋อย  จ.เชียงใหม่ (ปลอดจำนอง)</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G970" t="str">
            <v>-พบว่ามีกรรมสิทธิ์ในที่ดิน น.ส. 3ก. 1342 อ.อมก๋อย  จ.เชียงใหม่ (ติดจำนอง)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G971" t="str">
            <v>-พบว่ามีกรรมสิทธิ์ในที่ดินโฉนดเลขที่ 2376 อ.อมก๋อย  จ.เชียงใหม่ (ปลอดจำนอง)</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G974" t="str">
            <v>-พบว่ามีกรรมสิทธิ์ในที่ดินโฉนดเลขที่ 2127 อ.อมก๋อย  จ.เชียงใหม่ (สินส่วนตัว)</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cell r="CG975" t="str">
            <v>-พบว่ามีกรรมสิทธิ์ในที่ดินโฉนดเลขที่ 2128 อ.อมก๋อย  จ.เชียงใหม่ (สินส่วนตัว)</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G976" t="e">
            <v>#NAME?</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G980" t="str">
            <v>-พบว่ามีกรรมสิทธิ์ในที่ดินโฉนดเลขที่ 116834 อ.สันทราย  จ.เชียงใหม่ (ปลอดจำนอง)</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AA1348">
            <v>23</v>
          </cell>
          <cell r="AB1348">
            <v>6</v>
          </cell>
          <cell r="AC1348">
            <v>2562</v>
          </cell>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AA1350">
            <v>8</v>
          </cell>
          <cell r="AB1350">
            <v>9</v>
          </cell>
          <cell r="AC1350">
            <v>2558</v>
          </cell>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AA1351">
            <v>2</v>
          </cell>
          <cell r="AB1351">
            <v>6</v>
          </cell>
          <cell r="AC1351">
            <v>2563</v>
          </cell>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S1353" t="str">
            <v>จังหวัดเชียงใหม่</v>
          </cell>
          <cell r="T1353" t="str">
            <v>ผบ1088</v>
          </cell>
          <cell r="U1353">
            <v>2559</v>
          </cell>
          <cell r="V1353" t="str">
            <v>ผบ2194</v>
          </cell>
          <cell r="W1353">
            <v>2559</v>
          </cell>
          <cell r="AA1353">
            <v>21</v>
          </cell>
          <cell r="AB1353">
            <v>9</v>
          </cell>
          <cell r="AC1353">
            <v>2559</v>
          </cell>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AA1356">
            <v>15</v>
          </cell>
          <cell r="AB1356">
            <v>6</v>
          </cell>
          <cell r="AC1356">
            <v>2562</v>
          </cell>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(ห้ามโอนสิบปี 14/8/2567)
-พบว่ามีกรรมสิทธิ์ในที่ดินโฉนดเลขที่ 31673 ต.เสริมขาว อ.เสริมงาม จ.ลำปาง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-พบว่ามีกรรมสิทธิ์ในที่ดินโฉนดเลขที่ 24543 ต.เสริมขาว อ.เสริมงาม จ.ลำปาง
-พบว่ามีกรรมสิทธิ์ในที่ดินโฉนดเลขที่ 27449 ต.เสริมขาว อ.เสริมงาม จ.ลำปาง
-พบว่ามีกรรมสิทธิ์ในที่ดินโฉนดเลขที่ 7805 ต.เสริมขาว อ.เสริมงาม จ.ลำปาง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3-5204-00051-30-3</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4.นางาสาวอาทิตยา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22/4/2569</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row>
        <row r="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row>
        <row r="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row>
        <row r="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row>
        <row r="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row>
        <row r="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row>
        <row r="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row>
        <row r="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row>
        <row r="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row>
        <row r="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row>
        <row r="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row>
        <row r="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row>
        <row r="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row>
        <row r="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row>
        <row r="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row>
        <row r="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row>
        <row r="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row>
        <row r="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2865</v>
      </c>
    </row>
    <row r="2" spans="1:11">
      <c r="A2" s="143" t="s">
        <v>251</v>
      </c>
      <c r="B2" s="145" t="str">
        <f t="array" ref="B2">_xlfn.IFS(I1&lt;850,VLOOKUP(I1,[1]บังคับคดี!$B:$ZZ,60,0),AND(I1&gt;=850,I1&lt;1435),VLOOKUP(I1,'[1]บังคับคดีใหม่ ปี2563-2564'!$B:$ZZ,63,0),I1&gt;=1435,VLOOKUP(I1,'[1]สืบทรัพย์ ปี 2564-25666'!$B:$ZZ,71,0))</f>
        <v>นางสาวธภัสษร  คำยอย</v>
      </c>
      <c r="C2" s="175" t="s">
        <v>73</v>
      </c>
      <c r="D2" s="145" t="str">
        <f t="array" ref="D2">_xlfn.IFS(I1&lt;850,VLOOKUP(I1,[1]บังคับคดี!$B:$ZZ,10,0),AND(I1&gt;=850,I1&lt;1435),VLOOKUP(I1,'[1]บังคับคดีใหม่ ปี2563-2564'!$B:$ZZ,11,0),I1&gt;=1435,VLOOKUP(I1,'[1]สืบทรัพย์ ปี 2564-25666'!$B:$ZZ,11,0))</f>
        <v>สันทราย</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สินเชื่อห้องแถว</v>
      </c>
      <c r="C3" s="175" t="s">
        <v>208</v>
      </c>
      <c r="D3" s="147">
        <f t="array" ref="D3">_xlfn.IFS(I1&lt;850,VLOOKUP(I1,[1]บังคับคดี!$B:$ZZ,59,0),AND(I1&gt;=850,I1&lt;1435),VLOOKUP(I1,'[1]บังคับคดีใหม่ ปี2563-2564'!$B:$ZZ,64,0),I1&gt;=1435,VLOOKUP(I1,'[1]สืบทรัพย์ ปี 2564-25666'!$B:$ZZ,72,0))</f>
        <v>883265010845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800093986043</v>
      </c>
      <c r="C4" s="176" t="s">
        <v>264</v>
      </c>
      <c r="D4" s="219">
        <v>243850</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ผบE4483/2567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ผบE7601/2567</v>
      </c>
      <c r="I5" s="157" t="s">
        <v>257</v>
      </c>
    </row>
    <row r="6" spans="1:11">
      <c r="A6" s="153" t="s">
        <v>337</v>
      </c>
      <c r="B6" s="171">
        <v>154864.65</v>
      </c>
      <c r="C6" s="225" t="s">
        <v>345</v>
      </c>
      <c r="D6" s="148">
        <v>244097</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350</v>
      </c>
      <c r="C12" s="203" t="s">
        <v>351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353</v>
      </c>
      <c r="D14" s="152"/>
      <c r="E14" s="158"/>
      <c r="F14" s="169"/>
      <c r="G14" s="152"/>
      <c r="I14" s="166" t="s">
        <v>248</v>
      </c>
      <c r="J14" s="166"/>
      <c r="K14" s="166"/>
    </row>
    <row r="15" spans="1:11" s="151" customFormat="1">
      <c r="A15" s="165" t="s">
        <v>214</v>
      </c>
      <c r="B15" s="158" t="s">
        <v>354</v>
      </c>
      <c r="C15" s="203" t="s">
        <v>355</v>
      </c>
      <c r="D15" s="152"/>
      <c r="E15" s="158"/>
      <c r="F15" s="169"/>
      <c r="G15" s="152"/>
      <c r="I15" s="166" t="s">
        <v>249</v>
      </c>
      <c r="J15" s="166"/>
      <c r="K15" s="166"/>
    </row>
    <row r="16" spans="1:11" s="151" customFormat="1">
      <c r="A16" s="165" t="s">
        <v>213</v>
      </c>
      <c r="B16" s="158" t="s">
        <v>356</v>
      </c>
      <c r="C16" s="203" t="s">
        <v>357</v>
      </c>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2865 - รายงานผลสืบทรัพย์ ราย นางสาวธภัสษร  คำยอย สาขาสันทราย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23 เมษายน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นางสาวธภัสษร  คำยอย</v>
      </c>
      <c r="F4" s="255"/>
      <c r="G4" s="255"/>
      <c r="H4" s="255"/>
      <c r="I4" s="255"/>
      <c r="J4" s="255"/>
      <c r="K4" s="255"/>
      <c r="L4" s="255"/>
      <c r="M4" s="255"/>
      <c r="N4" s="255"/>
      <c r="O4" s="255"/>
      <c r="P4" s="255"/>
      <c r="Q4" s="255"/>
      <c r="R4" s="255"/>
      <c r="S4" s="255"/>
      <c r="T4" s="255"/>
      <c r="U4" s="254" t="s">
        <v>73</v>
      </c>
      <c r="V4" s="254"/>
      <c r="W4" s="255" t="str">
        <f>Sheet1!D2</f>
        <v>สันทราย</v>
      </c>
      <c r="X4" s="255"/>
      <c r="Y4" s="255"/>
      <c r="Z4" s="255"/>
      <c r="AA4" s="255"/>
      <c r="AB4" s="255"/>
      <c r="AC4" s="255"/>
      <c r="AD4" s="255"/>
      <c r="AE4" s="255"/>
      <c r="AF4" s="255"/>
      <c r="AG4" s="255"/>
      <c r="AH4" s="255"/>
      <c r="AI4" s="255"/>
      <c r="AJ4" s="255"/>
      <c r="AK4" s="138"/>
      <c r="AL4" s="186" t="s">
        <v>261</v>
      </c>
      <c r="AM4" s="185" t="s">
        <v>359</v>
      </c>
      <c r="AO4" s="161" t="s">
        <v>241</v>
      </c>
      <c r="AP4" s="138"/>
      <c r="AQ4" s="138"/>
    </row>
    <row r="5" spans="1:43">
      <c r="A5" s="19" t="s">
        <v>206</v>
      </c>
      <c r="B5" s="137"/>
      <c r="D5" s="255" t="str">
        <f>Sheet1!B3</f>
        <v>สินเชื่อห้องแถว</v>
      </c>
      <c r="E5" s="255"/>
      <c r="F5" s="255"/>
      <c r="G5" s="255"/>
      <c r="H5" s="255"/>
      <c r="I5" s="255"/>
      <c r="J5" s="255"/>
      <c r="K5" s="255"/>
      <c r="L5" s="255"/>
      <c r="M5" s="255"/>
      <c r="N5" s="255"/>
      <c r="O5" s="255"/>
      <c r="P5" s="255"/>
      <c r="Q5" s="255"/>
      <c r="R5" s="255"/>
      <c r="S5" s="254" t="s">
        <v>208</v>
      </c>
      <c r="T5" s="254"/>
      <c r="U5" s="254"/>
      <c r="V5" s="254"/>
      <c r="W5" s="253">
        <f>IF(OR(Sheet1!D3=0,Sheet1!D3="-"),"-",Sheet1!D3)</f>
        <v>883265010845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2865(68) - รายงานผลสืบทรัพย์ ราย นางสาวธภัสษร  คำยอย สาขาสันทราย (สืบรอบที่ 1) - ไม่พบทรัพย์</v>
      </c>
      <c r="AM5" s="138"/>
      <c r="AO5" s="162" t="s">
        <v>258</v>
      </c>
      <c r="AP5" s="138"/>
      <c r="AQ5" s="138"/>
    </row>
    <row r="6" spans="1:43">
      <c r="A6" s="19" t="s">
        <v>207</v>
      </c>
      <c r="B6" s="137"/>
      <c r="F6" s="259">
        <f>Sheet1!B4</f>
        <v>800093986043</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ผบE4483/2567</v>
      </c>
      <c r="R7" s="256"/>
      <c r="S7" s="256"/>
      <c r="T7" s="256"/>
      <c r="U7" s="256"/>
      <c r="V7" s="256"/>
      <c r="W7" s="256"/>
      <c r="X7" s="278" t="s">
        <v>210</v>
      </c>
      <c r="Y7" s="278"/>
      <c r="Z7" s="278"/>
      <c r="AA7" s="278"/>
      <c r="AB7" s="278"/>
      <c r="AC7" s="278"/>
      <c r="AD7" s="256" t="str">
        <f>Sheet1!F5</f>
        <v>ผบE7601/2567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นางสาวธภัสษร คำยอย</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นางสาวจินดารักษ์ คิ้วดวงตา</v>
      </c>
      <c r="G10" s="257"/>
      <c r="H10" s="257"/>
      <c r="I10" s="257"/>
      <c r="J10" s="257"/>
      <c r="K10" s="257"/>
      <c r="L10" s="257"/>
      <c r="M10" s="257"/>
      <c r="N10" s="257"/>
      <c r="O10" s="257"/>
      <c r="P10" s="257"/>
      <c r="Q10" s="257"/>
      <c r="R10" s="257"/>
      <c r="S10" s="2" t="s">
        <v>214</v>
      </c>
      <c r="Y10" s="258" t="str">
        <f>Sheet1!B15</f>
        <v>นายยุทธนา ปาลี</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นายณัฏฐ์ ผ่องศรี</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8"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สาขาสันทราย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358</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ผบE4483/2567 ในคดีหมายเลขแดงที่  ผบE7601/2567 ลว.20 สิงหาคม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12</v>
      </c>
      <c r="AV16" s="215" t="s">
        <v>335</v>
      </c>
    </row>
    <row r="17" spans="1:45">
      <c r="A17" s="188"/>
      <c r="B17" s="188"/>
      <c r="C17" s="257" t="str">
        <f>IF(AS17="","ซ่อนช่อง",CONCATENATE("1. ",VLOOKUP(AS17,Table1[#All],2,0)))</f>
        <v>1. นางสาวธภัสษร คำยอย</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3-5013-00566-49-3</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นางสาวจินดารักษ์ คิ้วดวงตา</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3-5013-00570-06-7</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นายยุทธนา ปาลี</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3-5013-00343-61-3</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นายณัฏฐ์ ผ่องศรี</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1-5009-00111-68-6</v>
      </c>
      <c r="AE20" s="285"/>
      <c r="AF20" s="285"/>
      <c r="AG20" s="285"/>
      <c r="AH20" s="285"/>
      <c r="AI20" s="285"/>
      <c r="AJ20" s="285"/>
      <c r="AK20" s="285"/>
      <c r="AL20" s="195"/>
      <c r="AM20" s="193"/>
      <c r="AN20" s="193"/>
      <c r="AO20" s="193"/>
      <c r="AP20" s="193"/>
      <c r="AQ20" s="193"/>
      <c r="AS20" s="197" t="s">
        <v>213</v>
      </c>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4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ผบE4483/2567 คดีหมายเลขแดงที่ ผบE7601/2567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นางสาวธภัสษร คำยอย</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3-5013-00566-49-3</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2025-02-08T09:52:35Z</cp:lastPrinted>
  <dcterms:created xsi:type="dcterms:W3CDTF">2016-06-06T16:13:57Z</dcterms:created>
  <dcterms:modified xsi:type="dcterms:W3CDTF">2025-04-23T06:45:10Z</dcterms:modified>
</cp:coreProperties>
</file>