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65-นางสาวธภัสษร คำยอย\"/>
    </mc:Choice>
  </mc:AlternateContent>
  <xr:revisionPtr revIDLastSave="0" documentId="8_{7DFDB604-52D8-44F0-80F5-8FBA2C737216}"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<sst xmlns="http://schemas.openxmlformats.org/spreadsheetml/2006/main" count="717" uniqueCount="360">
  <si>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</si>
  <si>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</si>
  <si>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</si>
  <si>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</si>
  <si>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</si>
  <si>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</si>
  <si>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</si>
  <si>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</si>
  <si>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</si>
  <si>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</si>
  <si>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</si>
  <si>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</si>
  <si>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</si>
  <si>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</si>
  <si>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</si>
  <si>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</si>
  <si>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</si>
  <si>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</si>
  <si>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</si>
  <si>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</si>
  <si>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</si>
  <si>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</si>
  <si>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</si>
  <si>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</si>
  <si>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</si>
  <si>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</si>
  <si>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</si>
  <si>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</si>
  <si>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</si>
  <si>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</si>
  <si>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</si>
  <si>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</si>
  <si>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</si>
  <si>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</si>
  <si>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</si>
  <si>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</si>
  <si>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</si>
  <si>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</si>
  <si>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</si>
  <si>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</si>
  <si>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</si>
  <si>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</si>
  <si>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</si>
  <si>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</si>
  <si>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</si>
  <si>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</si>
  <si>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</si>
  <si>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</si>
  <si>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</si>
  <si>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</si>
  <si>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</si>
  <si>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</si>
  <si>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</si>
  <si>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</si>
  <si>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</si>
  <si>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</si>
  <si>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</si>
  <si>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</si>
  <si>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</si>
  <si>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</si>
  <si>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</si>
  <si>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</si>
  <si>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</si>
  <si>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</si>
  <si>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</si>
  <si>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</si>
  <si>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</si>
  <si>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</si>
  <si>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</si>
  <si>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</si>
  <si>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</si>
  <si>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</si>
  <si>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</si>
  <si>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</si>
  <si>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</si>
  <si>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</si>
  <si>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</si>
  <si>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</si>
  <si>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</si>
  <si>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</si>
  <si>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</si>
  <si>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</si>
  <si>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</si>
  <si>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</si>
  <si>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</si>
  <si>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</si>
  <si>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</si>
  <si>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</si>
  <si>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</si>
  <si>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</si>
  <si>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</si>
  <si>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</si>
  <si>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</si>
  <si>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</si>
  <si>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</si>
  <si>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</si>
  <si>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</si>
  <si>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</si>
  <si>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</si>
  <si>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</si>
  <si>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</si>
  <si>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</si>
  <si>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</si>
  <si>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</si>
  <si>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</si>
  <si>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</si>
  <si>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</si>
  <si>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</si>
  <si>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</si>
  <si>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</si>
  <si>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</si>
  <si>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</si>
  <si>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</si>
  <si>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</si>
  <si>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</si>
  <si>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</si>
  <si>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</si>
  <si>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</si>
  <si>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</si>
  <si>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</si>
  <si>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</si>
  <si>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</si>
  <si>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</si>
  <si>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</si>
  <si>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</si>
  <si>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</si>
  <si>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</si>
  <si>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</si>
  <si>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</si>
  <si>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</si>
  <si>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</si>
  <si>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</si>
  <si>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</si>
  <si>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</si>
  <si>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</si>
  <si>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</si>
  <si>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</si>
  <si>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</si>
  <si>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</si>
  <si>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</si>
  <si>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</si>
  <si>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</si>
  <si>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</si>
  <si>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</si>
  <si>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</si>
  <si>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</si>
  <si>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</si>
  <si>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</si>
  <si>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</si>
  <si>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</si>
  <si>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</si>
  <si>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</si>
  <si>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</si>
  <si>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</si>
  <si>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</si>
  <si>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</si>
  <si>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</si>
  <si>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</si>
  <si>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</si>
  <si>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</si>
  <si>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</si>
  <si>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</si>
  <si>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</si>
  <si>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</si>
  <si>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</si>
  <si>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</si>
  <si>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</si>
  <si>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</si>
  <si>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</si>
  <si>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</si>
  <si>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</si>
  <si>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</si>
  <si>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</si>
  <si>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</si>
  <si>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</si>
  <si>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</si>
  <si>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</si>
  <si>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</si>
  <si>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</si>
  <si>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</si>
  <si>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</si>
  <si>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</si>
  <si>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</si>
  <si>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</si>
  <si>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</si>
  <si>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</si>
  <si>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</si>
  <si>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</si>
  <si>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</si>
  <si>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</si>
  <si>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</si>
  <si>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</si>
  <si>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</si>
  <si>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</si>
  <si>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</si>
  <si>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</si>
  <si>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</si>
  <si>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</si>
  <si>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</si>
  <si>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</si>
  <si>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</si>
  <si>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</si>
  <si>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</si>
  <si>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</si>
  <si>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</si>
  <si>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</si>
  <si>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</si>
  <si>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</si>
  <si>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</si>
  <si>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</si>
  <si>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</si>
  <si>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</si>
  <si>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</si>
  <si>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</si>
  <si>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</si>
  <si>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</si>
  <si>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</si>
  <si>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</si>
  <si>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</si>
  <si>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</si>
  <si>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</si>
  <si>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</si>
  <si>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</si>
  <si>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</si>
  <si>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</si>
  <si>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</si>
  <si>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</si>
  <si>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</si>
  <si>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</si>
  <si>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</si>
  <si>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</si>
  <si>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</si>
  <si>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</si>
  <si>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</si>
  <si>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</si>
  <si>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</si>
  <si>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</si>
  <si>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</si>
  <si>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</si>
  <si>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</si>
  <si>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</si>
  <si>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</si>
  <si>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</si>
  <si>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</si>
  <si>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</si>
  <si>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</si>
  <si>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</si>
  <si>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</si>
  <si>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</si>
  <si>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</si>
  <si>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</si>
  <si>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</si>
  <si>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</si>
  <si>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</si>
  <si>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</si>
  <si>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</si>
  <si>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</si>
  <si>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</si>
  <si>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</si>
  <si>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</si>
  <si>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</si>
  <si>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</si>
  <si>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</si>
  <si>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</si>
  <si>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</si>
  <si>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</si>
  <si>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</si>
  <si>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</si>
  <si>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</si>
  <si>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</si>
  <si>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</si>
  <si>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</si>
  <si>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</si>
  <si>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</si>
  <si>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</si>
  <si>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</si>
  <si>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</si>
  <si>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</si>
  <si>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</si>
  <si>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</si>
  <si>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</si>
  <si>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</si>
  <si>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</si>
  <si>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</si>
  <si>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</si>
  <si>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</si>
  <si>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</si>
  <si>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</si>
  <si>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</si>
  <si>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</si>
  <si>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</si>
  <si>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</si>
  <si>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</si>
  <si>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</si>
  <si>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</si>
  <si>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</si>
  <si>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</si>
  <si>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</si>
  <si>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</si>
  <si>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</si>
  <si>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</si>
  <si>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</si>
  <si>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</si>
  <si>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</si>
  <si>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</si>
  <si>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</si>
  <si>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</si>
  <si>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</si>
  <si>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</si>
  <si>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</si>
  <si>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</si>
  <si>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</si>
  <si>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</si>
  <si>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</si>
  <si>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</si>
  <si>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</si>
  <si>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</si>
  <si>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</si>
  <si>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</si>
  <si>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</si>
  <si>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</si>
  <si>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</si>
  <si>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</si>
  <si>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</si>
  <si>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</si>
  <si>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</si>
  <si>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</si>
  <si>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</si>
  <si>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</si>
  <si>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</si>
  <si>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</si>
  <si>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</si>
  <si>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</si>
  <si>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</si>
  <si>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</si>
  <si>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</si>
  <si>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</si>
  <si>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</si>
  <si>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</si>
  <si>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</si>
  <si>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</si>
  <si>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</si>
  <si>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</si>
  <si>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</si>
  <si>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</si>
  <si>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</si>
  <si>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</si>
  <si>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</si>
  <si>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</si>
  <si>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</si>
  <si>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นางสาวธภัสษร คำยอย</t>
  </si>
  <si>
    <t>3-5013-00566-49-3</t>
  </si>
  <si>
    <t>นางสาวจินดารักษ์ คิ้วดวงตา</t>
  </si>
  <si>
    <t>3-5013-00570-06-7</t>
  </si>
  <si>
    <t>นายยุทธนา ปาลี</t>
  </si>
  <si>
    <t>3-5013-00343-61-3</t>
  </si>
  <si>
    <t>นายณัฏฐ์ ผ่องศรี</t>
  </si>
  <si>
    <t>1-5009-00111-68-6</t>
  </si>
  <si>
    <t>จังหวัดเชียงใหม่ สาขาสันทราย</t>
  </si>
  <si>
    <t>2865(68) - รายงานผลสืบทรัพย์ ราย นางสาวธภัสษร คำยอย สาขาสันทราย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</si>
</sst>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 xml:space="preserve">คำสั่งดำเนินงานรสืบรอบที่ 2 วันที่ 28/2/2568 </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(ห้ามโอนสิบปี 14/8/2567)
-พบว่ามีกรรมสิทธิ์ในที่ดินโฉนดเลขที่ 31673 ต.เสริมขาว อ.เสริมงาม จ.ลำปาง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-พบว่ามีกรรมสิทธิ์ในที่ดินโฉนดเลขที่ 24543 ต.เสริมขาว อ.เสริมงาม จ.ลำปาง
-พบว่ามีกรรมสิทธิ์ในที่ดินโฉนดเลขที่ 27449 ต.เสริมขาว อ.เสริมงาม จ.ลำปาง
-พบว่ามีกรรมสิทธิ์ในที่ดินโฉนดเลขที่ 7805 ต.เสริมขาว อ.เสริมงาม จ.ลำปาง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3-5204-00051-30-3</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4.นางาสาวอาทิตยา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22/4/2569</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2865</v>
      </c>
    </row>
    <row r="2" spans="1:11">
      <c r="A2" s="143" t="s">
        <v>251</v>
      </c>
      <c r="B2" s="145" t="str">
        <f t="array" ref="B2">_xlfn.IFS(I1&lt;850,VLOOKUP(I1,[1]บังคับคดี!$B:$ZZ,60,0),AND(I1&gt;=850,I1&lt;1435),VLOOKUP(I1,'[1]บังคับคดีใหม่ ปี2563-2564'!$B:$ZZ,63,0),I1&gt;=1435,VLOOKUP(I1,'[1]สืบทรัพย์ ปี 2564-25666'!$B:$ZZ,71,0))</f>
        <v>นางสาวธภัสษร  คำยอย</v>
      </c>
      <c r="C2" s="175" t="s">
        <v>73</v>
      </c>
      <c r="D2" s="145" t="str">
        <f t="array" ref="D2">_xlfn.IFS(I1&lt;850,VLOOKUP(I1,[1]บังคับคดี!$B:$ZZ,10,0),AND(I1&gt;=850,I1&lt;1435),VLOOKUP(I1,'[1]บังคับคดีใหม่ ปี2563-2564'!$B:$ZZ,11,0),I1&gt;=1435,VLOOKUP(I1,'[1]สืบทรัพย์ ปี 2564-25666'!$B:$ZZ,11,0))</f>
        <v>สันทราย</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สินเชื่อห้องแถว</v>
      </c>
      <c r="C3" s="175" t="s">
        <v>208</v>
      </c>
      <c r="D3" s="147">
        <f t="array" ref="D3">_xlfn.IFS(I1&lt;850,VLOOKUP(I1,[1]บังคับคดี!$B:$ZZ,59,0),AND(I1&gt;=850,I1&lt;1435),VLOOKUP(I1,'[1]บังคับคดีใหม่ ปี2563-2564'!$B:$ZZ,64,0),I1&gt;=1435,VLOOKUP(I1,'[1]สืบทรัพย์ ปี 2564-25666'!$B:$ZZ,72,0))</f>
        <v>883265010845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800093986043</v>
      </c>
      <c r="C4" s="176" t="s">
        <v>264</v>
      </c>
      <c r="D4" s="219">
        <v>243850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ผบE4483/2567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ผบE7601/2567</v>
      </c>
      <c r="I5" s="157" t="s">
        <v>257</v>
      </c>
    </row>
    <row r="6" spans="1:11">
      <c r="A6" s="153" t="s">
        <v>337</v>
      </c>
      <c r="B6" s="171">
        <v>154864.65</v>
      </c>
      <c r="C6" s="225" t="s">
        <v>345</v>
      </c>
      <c r="D6" s="148">
        <v>244097</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2865 - รายงานผลสืบทรัพย์ ราย นางสาวธภัสษร  คำยอย สาขาสันทราย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23 เมษายน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นางสาวธภัสษร  คำยอย</v>
      </c>
      <c r="F4" s="272"/>
      <c r="G4" s="272"/>
      <c r="H4" s="272"/>
      <c r="I4" s="272"/>
      <c r="J4" s="272"/>
      <c r="K4" s="272"/>
      <c r="L4" s="272"/>
      <c r="M4" s="272"/>
      <c r="N4" s="272"/>
      <c r="O4" s="272"/>
      <c r="P4" s="272"/>
      <c r="Q4" s="272"/>
      <c r="R4" s="272"/>
      <c r="S4" s="272"/>
      <c r="T4" s="272"/>
      <c r="U4" s="252" t="s">
        <v>73</v>
      </c>
      <c r="V4" s="252"/>
      <c r="W4" s="272" t="str">
        <f>Sheet1!D2</f>
        <v>สันทราย</v>
      </c>
      <c r="X4" s="272"/>
      <c r="Y4" s="272"/>
      <c r="Z4" s="272"/>
      <c r="AA4" s="272"/>
      <c r="AB4" s="272"/>
      <c r="AC4" s="272"/>
      <c r="AD4" s="272"/>
      <c r="AE4" s="272"/>
      <c r="AF4" s="272"/>
      <c r="AG4" s="272"/>
      <c r="AH4" s="272"/>
      <c r="AI4" s="272"/>
      <c r="AJ4" s="272"/>
      <c r="AK4" s="138"/>
      <c r="AL4" s="186" t="s">
        <v>261</v>
      </c>
      <c r="AM4" s="185" t="s">
        <v>359</v>
      </c>
      <c r="AO4" s="161" t="s">
        <v>241</v>
      </c>
      <c r="AP4" s="138"/>
      <c r="AQ4" s="138"/>
    </row>
    <row r="5" spans="1:43">
      <c r="A5" s="19" t="s">
        <v>206</v>
      </c>
      <c r="B5" s="137"/>
      <c r="D5" s="272" t="str">
        <f>Sheet1!B3</f>
        <v>สินเชื่อห้องแถว</v>
      </c>
      <c r="E5" s="272"/>
      <c r="F5" s="272"/>
      <c r="G5" s="272"/>
      <c r="H5" s="272"/>
      <c r="I5" s="272"/>
      <c r="J5" s="272"/>
      <c r="K5" s="272"/>
      <c r="L5" s="272"/>
      <c r="M5" s="272"/>
      <c r="N5" s="272"/>
      <c r="O5" s="272"/>
      <c r="P5" s="272"/>
      <c r="Q5" s="272"/>
      <c r="R5" s="272"/>
      <c r="S5" s="252" t="s">
        <v>208</v>
      </c>
      <c r="T5" s="252"/>
      <c r="U5" s="252"/>
      <c r="V5" s="252"/>
      <c r="W5" s="278">
        <f>IF(OR(Sheet1!D3=0,Sheet1!D3="-"),"-",Sheet1!D3)</f>
        <v>883265010845</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2865(68) - รายงานผลสืบทรัพย์ ราย นางสาวธภัสษร  คำยอย สาขาสันทราย (สืบรอบที่ 1) - ไม่พบทรัพย์</v>
      </c>
      <c r="AM5" s="138"/>
      <c r="AO5" s="162" t="s">
        <v>258</v>
      </c>
      <c r="AP5" s="138"/>
      <c r="AQ5" s="138"/>
    </row>
    <row r="6" spans="1:43">
      <c r="A6" s="19" t="s">
        <v>207</v>
      </c>
      <c r="B6" s="137"/>
      <c r="F6" s="273">
        <f>Sheet1!B4</f>
        <v>800093986043</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ผบE4483/2567</v>
      </c>
      <c r="R7" s="279"/>
      <c r="S7" s="279"/>
      <c r="T7" s="279"/>
      <c r="U7" s="279"/>
      <c r="V7" s="279"/>
      <c r="W7" s="279"/>
      <c r="X7" s="250" t="s">
        <v>210</v>
      </c>
      <c r="Y7" s="250"/>
      <c r="Z7" s="250"/>
      <c r="AA7" s="250"/>
      <c r="AB7" s="250"/>
      <c r="AC7" s="250"/>
      <c r="AD7" s="279" t="str">
        <f>Sheet1!F5</f>
        <v>ผบE7601/2567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นางสาวธภัสษร คำยอย</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นางสาวจินดารักษ์ คิ้วดวงตา</v>
      </c>
      <c r="G10" s="258"/>
      <c r="H10" s="258"/>
      <c r="I10" s="258"/>
      <c r="J10" s="258"/>
      <c r="K10" s="258"/>
      <c r="L10" s="258"/>
      <c r="M10" s="258"/>
      <c r="N10" s="258"/>
      <c r="O10" s="258"/>
      <c r="P10" s="258"/>
      <c r="Q10" s="258"/>
      <c r="R10" s="258"/>
      <c r="S10" s="2" t="s">
        <v>214</v>
      </c>
      <c r="Y10" s="265" t="str">
        <f>Sheet1!B15</f>
        <v>นายยุทธนา ปาลี</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นายณัฏฐ์ ผ่องศรี</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4"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358</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ผบE4483/2567 ในคดีหมายเลขแดงที่  ผบE7601/2567 ลว.20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นางสาวธภัสษร คำยอย</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3-5013-00566-49-3</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นางสาวจินดารักษ์ คิ้วดวงตา</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3-5013-00570-06-7</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นายยุทธนา ปาลี</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3-5013-00343-61-3</v>
      </c>
      <c r="AE19" s="281"/>
      <c r="AF19" s="281"/>
      <c r="AG19" s="281"/>
      <c r="AH19" s="281"/>
      <c r="AI19" s="281"/>
      <c r="AJ19" s="281"/>
      <c r="AK19" s="281"/>
      <c r="AL19" s="195"/>
      <c r="AM19" s="193"/>
      <c r="AN19" s="193"/>
      <c r="AO19" s="193"/>
      <c r="AP19" s="193"/>
      <c r="AQ19" s="193"/>
      <c r="AS19" s="197" t="s">
        <v>214</v>
      </c>
    </row>
    <row r="20" spans="1:45">
      <c r="A20" s="193"/>
      <c r="B20" s="193"/>
      <c r="C20" s="280" t="str">
        <f>IF(AS20="","ซ่อนช่อง",CONCATENATE("4. ",VLOOKUP(AS20,Table1[#All],2,0)))</f>
        <v>4. นายณัฏฐ์ ผ่องศรี</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1-5009-00111-68-6</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ผบE4483/2567 คดีหมายเลขแดงที่ ผบE7601/2567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นางสาวธภัสษร คำยอย</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3-5013-00566-49-3</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2025-06-07T03:44:13Z</dcterms:modified>
</cp:coreProperties>
</file>