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ประตูช้างเผือก\385-นางสาวยุพิน สละม่วง\"/>
    </mc:Choice>
  </mc:AlternateContent>
  <xr:revisionPtr revIDLastSave="0" documentId="8_{F4AF05C6-2501-4891-9F43-B6E2457A3260}"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<sst xmlns="http://schemas.openxmlformats.org/spreadsheetml/2006/main" count="714" uniqueCount="358">
  <si>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</si>
  <si>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</si>
  <si>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</si>
  <si>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</si>
  <si>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</si>
  <si>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</si>
  <si>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</si>
  <si>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</si>
  <si>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</si>
  <si>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</si>
  <si>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</si>
  <si>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</si>
  <si>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</si>
  <si>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</si>
  <si>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</si>
  <si>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</si>
  <si>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</si>
  <si>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</si>
  <si>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</si>
  <si>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</si>
  <si>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</si>
  <si>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</si>
  <si>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</si>
  <si>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</si>
  <si>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</si>
  <si>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</si>
  <si>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</si>
  <si>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</si>
  <si>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</si>
  <si>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</si>
  <si>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</si>
  <si>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</si>
  <si>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</si>
  <si>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</si>
  <si>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</si>
  <si>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</si>
  <si>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</si>
  <si>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</si>
  <si>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</si>
  <si>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</si>
  <si>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</si>
  <si>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</si>
  <si>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</si>
  <si>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</si>
  <si>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</si>
  <si>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</si>
  <si>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</si>
  <si>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</si>
  <si>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</si>
  <si>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</si>
  <si>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</si>
  <si>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</si>
  <si>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</si>
  <si>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</si>
  <si>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</si>
  <si>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</si>
  <si>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</si>
  <si>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</si>
  <si>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</si>
  <si>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</si>
  <si>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</si>
  <si>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</si>
  <si>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</si>
  <si>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</si>
  <si>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</si>
  <si>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</si>
  <si>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</si>
  <si>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</si>
  <si>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</si>
  <si>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</si>
  <si>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</si>
  <si>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</si>
  <si>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</si>
  <si>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</si>
  <si>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</si>
  <si>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</si>
  <si>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</si>
  <si>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</si>
  <si>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</si>
  <si>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</si>
  <si>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</si>
  <si>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</si>
  <si>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</si>
  <si>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</si>
  <si>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</si>
  <si>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</si>
  <si>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</si>
  <si>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</si>
  <si>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</si>
  <si>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</si>
  <si>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</si>
  <si>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</si>
  <si>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</si>
  <si>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</si>
  <si>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</si>
  <si>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</si>
  <si>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</si>
  <si>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</si>
  <si>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</si>
  <si>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</si>
  <si>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</si>
  <si>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</si>
  <si>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</si>
  <si>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</si>
  <si>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</si>
  <si>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</si>
  <si>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</si>
  <si>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</si>
  <si>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</si>
  <si>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</si>
  <si>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</si>
  <si>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</si>
  <si>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</si>
  <si>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</si>
  <si>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</si>
  <si>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</si>
  <si>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</si>
  <si>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</si>
  <si>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</si>
  <si>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</si>
  <si>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</si>
  <si>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</si>
  <si>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</si>
  <si>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</si>
  <si>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</si>
  <si>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</si>
  <si>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</si>
  <si>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</si>
  <si>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</si>
  <si>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</si>
  <si>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</si>
  <si>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</si>
  <si>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</si>
  <si>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</si>
  <si>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</si>
  <si>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</si>
  <si>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</si>
  <si>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</si>
  <si>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</si>
  <si>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</si>
  <si>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</si>
  <si>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</si>
  <si>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</si>
  <si>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</si>
  <si>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</si>
  <si>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</si>
  <si>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</si>
  <si>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</si>
  <si>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</si>
  <si>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</si>
  <si>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</si>
  <si>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</si>
  <si>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</si>
  <si>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</si>
  <si>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</si>
  <si>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</si>
  <si>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</si>
  <si>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</si>
  <si>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</si>
  <si>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</si>
  <si>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</si>
  <si>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</si>
  <si>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</si>
  <si>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</si>
  <si>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</si>
  <si>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</si>
  <si>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</si>
  <si>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</si>
  <si>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</si>
  <si>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</si>
  <si>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</si>
  <si>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</si>
  <si>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</si>
  <si>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</si>
  <si>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</si>
  <si>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</si>
  <si>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</si>
  <si>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</si>
  <si>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</si>
  <si>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</si>
  <si>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</si>
  <si>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</si>
  <si>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</si>
  <si>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</si>
  <si>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</si>
  <si>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</si>
  <si>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</si>
  <si>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</si>
  <si>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</si>
  <si>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</si>
  <si>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</si>
  <si>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</si>
  <si>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</si>
  <si>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</si>
  <si>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</si>
  <si>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</si>
  <si>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</si>
  <si>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</si>
  <si>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</si>
  <si>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</si>
  <si>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</si>
  <si>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</si>
  <si>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</si>
  <si>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</si>
  <si>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</si>
  <si>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</si>
  <si>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</si>
  <si>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</si>
  <si>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</si>
  <si>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</si>
  <si>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</si>
  <si>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</si>
  <si>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</si>
  <si>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</si>
  <si>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</si>
  <si>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</si>
  <si>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</si>
  <si>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</si>
  <si>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</si>
  <si>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</si>
  <si>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</si>
  <si>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</si>
  <si>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</si>
  <si>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</si>
  <si>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</si>
  <si>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</si>
  <si>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</si>
  <si>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</si>
  <si>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</si>
  <si>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</si>
  <si>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</si>
  <si>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</si>
  <si>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</si>
  <si>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</si>
  <si>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</si>
  <si>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</si>
  <si>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</si>
  <si>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</si>
  <si>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</si>
  <si>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</si>
  <si>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</si>
  <si>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</si>
  <si>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</si>
  <si>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</si>
  <si>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</si>
  <si>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</si>
  <si>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</si>
  <si>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</si>
  <si>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</si>
  <si>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</si>
  <si>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</si>
  <si>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</si>
  <si>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</si>
  <si>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</si>
  <si>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</si>
  <si>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</si>
  <si>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</si>
  <si>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</si>
  <si>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</si>
  <si>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</si>
  <si>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</si>
  <si>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</si>
  <si>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</si>
  <si>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</si>
  <si>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</si>
  <si>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</si>
  <si>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</si>
  <si>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</si>
  <si>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</si>
  <si>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</si>
  <si>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</si>
  <si>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</si>
  <si>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</si>
  <si>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</si>
  <si>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</si>
  <si>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</si>
  <si>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</si>
  <si>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</si>
  <si>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</si>
  <si>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</si>
  <si>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</si>
  <si>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</si>
  <si>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</si>
  <si>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</si>
  <si>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</si>
  <si>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</si>
  <si>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</si>
  <si>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</si>
  <si>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</si>
  <si>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</si>
  <si>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</si>
  <si>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</si>
  <si>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</si>
  <si>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</si>
  <si>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</si>
  <si>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</si>
  <si>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</si>
  <si>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</si>
  <si>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</si>
  <si>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</si>
  <si>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</si>
  <si>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</si>
  <si>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</si>
  <si>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</si>
  <si>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</si>
  <si>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</si>
  <si>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</si>
  <si>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</si>
  <si>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</si>
  <si>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</si>
  <si>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</si>
  <si>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</si>
  <si>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</si>
  <si>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</si>
  <si>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</si>
  <si>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</si>
  <si>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</si>
  <si>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</si>
  <si>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</si>
  <si>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</si>
  <si>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</si>
  <si>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</si>
  <si>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</si>
  <si>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</si>
  <si>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</si>
  <si>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</si>
  <si>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</si>
  <si>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</si>
  <si>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</si>
  <si>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</si>
  <si>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</si>
  <si>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</si>
  <si>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</si>
  <si>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</si>
  <si>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</si>
  <si>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</si>
  <si>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</si>
  <si>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</si>
  <si>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</si>
  <si>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</si>
  <si>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</si>
  <si>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</si>
  <si>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</si>
  <si>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</si>
  <si>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</si>
  <si>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</si>
  <si>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</si>
  <si>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</si>
  <si>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</si>
  <si>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</si>
  <si>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</si>
  <si>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นางสาวยุพิน สละม่วง</t>
  </si>
  <si>
    <t>นายสังทอง ลามู</t>
  </si>
  <si>
    <t>นางสาวธัญญานิตย์ เดชปันคำ</t>
  </si>
  <si>
    <t>1-5015-90000-61-1</t>
  </si>
  <si>
    <t>1-5008-00005-57-4</t>
  </si>
  <si>
    <t>5-5005-00017-06-5</t>
  </si>
  <si>
    <t>385(68) - รายงานผลสืบทรัพย์ ราย นางสาวยุพิน สละม่วง สาขาประตูช้างเผือก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</si>
</sst>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14" sqref="D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385</v>
      </c>
    </row>
    <row r="2" spans="1:11">
      <c r="A2" s="143" t="s">
        <v>251</v>
      </c>
      <c r="B2" s="145" t="str">
        <f t="array" ref="B2">_xlfn.IFS(I1&lt;850,VLOOKUP(I1,[1]บังคับคดี!$B:$ZZ,60,0),AND(I1&gt;=850,I1&lt;1435),VLOOKUP(I1,'[1]บังคับคดีใหม่ ปี2563-2564'!$B:$ZZ,63,0),I1&gt;=1435,VLOOKUP(I1,'[1]สืบทรัพย์ ปี 2564-25666'!$B:$ZZ,71,0))</f>
        <v>นางสาวยุพิน      สละม่วง</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883162010712</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800086951095</v>
      </c>
      <c r="C4" s="176" t="s">
        <v>264</v>
      </c>
      <c r="D4" s="219">
        <v>241959</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ผบ.4965/2562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ผบ.4998/2562</v>
      </c>
      <c r="I5" s="157" t="s">
        <v>257</v>
      </c>
    </row>
    <row r="6" spans="1:11">
      <c r="A6" s="153" t="s">
        <v>337</v>
      </c>
      <c r="B6" s="171">
        <v>108437.95</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355</v>
      </c>
      <c r="D13" s="152"/>
      <c r="E13" s="158"/>
      <c r="F13" s="169"/>
      <c r="G13" s="152"/>
      <c r="I13" s="249"/>
      <c r="J13" s="249"/>
      <c r="K13" s="249"/>
    </row>
    <row r="14" spans="1:11" s="151" customFormat="1">
      <c r="A14" s="165" t="s">
        <v>212</v>
      </c>
      <c r="B14" s="158" t="s">
        <v>353</v>
      </c>
      <c r="C14" s="203" t="s">
        <v>356</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385 - รายงานผลสืบทรัพย์ ราย นางสาวยุพิน      สละม่วง สาขาประตูช้างเผือก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นางสาวยุพิน      สละม่วง</v>
      </c>
      <c r="F4" s="255"/>
      <c r="G4" s="255"/>
      <c r="H4" s="255"/>
      <c r="I4" s="255"/>
      <c r="J4" s="255"/>
      <c r="K4" s="255"/>
      <c r="L4" s="255"/>
      <c r="M4" s="255"/>
      <c r="N4" s="255"/>
      <c r="O4" s="255"/>
      <c r="P4" s="255"/>
      <c r="Q4" s="255"/>
      <c r="R4" s="255"/>
      <c r="S4" s="255"/>
      <c r="T4" s="255"/>
      <c r="U4" s="254" t="s">
        <v>73</v>
      </c>
      <c r="V4" s="254"/>
      <c r="W4" s="255" t="str">
        <f>Sheet1!D2</f>
        <v>ประตูช้างเผือก</v>
      </c>
      <c r="X4" s="255"/>
      <c r="Y4" s="255"/>
      <c r="Z4" s="255"/>
      <c r="AA4" s="255"/>
      <c r="AB4" s="255"/>
      <c r="AC4" s="255"/>
      <c r="AD4" s="255"/>
      <c r="AE4" s="255"/>
      <c r="AF4" s="255"/>
      <c r="AG4" s="255"/>
      <c r="AH4" s="255"/>
      <c r="AI4" s="255"/>
      <c r="AJ4" s="255"/>
      <c r="AK4" s="138"/>
      <c r="AL4" s="186" t="s">
        <v>261</v>
      </c>
      <c r="AM4" s="185" t="s">
        <v>357</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883162010712</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385(68) - รายงานผลสืบทรัพย์ ราย นางสาวยุพิน      สละม่วง สาขาประตูช้างเผือก (สืบรอบที่ 1) - ไม่พบทรัพย์</v>
      </c>
      <c r="AM5" s="138"/>
      <c r="AO5" s="162" t="s">
        <v>258</v>
      </c>
      <c r="AP5" s="138"/>
      <c r="AQ5" s="138"/>
    </row>
    <row r="6" spans="1:43">
      <c r="A6" s="19" t="s">
        <v>207</v>
      </c>
      <c r="B6" s="137"/>
      <c r="F6" s="259">
        <f>Sheet1!B4</f>
        <v>800086951095</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ผบ.4965/2562</v>
      </c>
      <c r="R7" s="256"/>
      <c r="S7" s="256"/>
      <c r="T7" s="256"/>
      <c r="U7" s="256"/>
      <c r="V7" s="256"/>
      <c r="W7" s="256"/>
      <c r="X7" s="278" t="s">
        <v>210</v>
      </c>
      <c r="Y7" s="278"/>
      <c r="Z7" s="278"/>
      <c r="AA7" s="278"/>
      <c r="AB7" s="278"/>
      <c r="AC7" s="278"/>
      <c r="AD7" s="256" t="str">
        <f>Sheet1!F5</f>
        <v>ผบ.4998/2562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นางสาวยุพิน สละม่วง</v>
      </c>
      <c r="G9" s="257"/>
      <c r="H9" s="257"/>
      <c r="I9" s="257"/>
      <c r="J9" s="257"/>
      <c r="K9" s="257"/>
      <c r="L9" s="257"/>
      <c r="M9" s="257"/>
      <c r="N9" s="257"/>
      <c r="O9" s="257"/>
      <c r="P9" s="257"/>
      <c r="Q9" s="257"/>
      <c r="R9" s="257"/>
      <c r="S9" s="2" t="str">
        <f>Sheet1!A13</f>
        <v>คู่สมรสจำเลยที่ 1</v>
      </c>
      <c r="Y9" s="258" t="str">
        <f>Sheet1!B13</f>
        <v>นายสังทอง ลามู</v>
      </c>
      <c r="Z9" s="258"/>
      <c r="AA9" s="258"/>
      <c r="AB9" s="258"/>
      <c r="AC9" s="258"/>
      <c r="AD9" s="258"/>
      <c r="AE9" s="258"/>
      <c r="AF9" s="258"/>
      <c r="AG9" s="258"/>
      <c r="AH9" s="258"/>
      <c r="AI9" s="258"/>
      <c r="AJ9" s="258"/>
      <c r="AK9" s="138"/>
      <c r="AN9" s="138"/>
      <c r="AO9" s="163" t="s">
        <v>235</v>
      </c>
      <c r="AP9" s="138"/>
      <c r="AQ9" s="138"/>
    </row>
    <row r="10" spans="1:43" hidden="1">
      <c r="A10" s="19"/>
      <c r="B10" s="2" t="s">
        <v>212</v>
      </c>
      <c r="F10" s="257" t="str">
        <f>Sheet1!B14</f>
        <v>นางสาวธัญญานิตย์ เดชปันคำ</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hidden="1"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hidden="1"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10" zoomScale="126" zoomScaleNormal="100" zoomScaleSheetLayoutView="126" workbookViewId="0">
      <selection activeCell="AT40" sqref="AT40"/>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ผบ.4965/2562 ในคดีหมายเลขแดงที่  ผบ.4998/2562 ลว.16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13</v>
      </c>
      <c r="AV16" s="215" t="s">
        <v>335</v>
      </c>
    </row>
    <row r="17" spans="1:45">
      <c r="A17" s="188"/>
      <c r="B17" s="188"/>
      <c r="C17" s="257" t="str">
        <f>IF(AS17="","ซ่อนช่อง",CONCATENATE("1. ",VLOOKUP(AS17,Table1[#All],2,0)))</f>
        <v>1. นางสาวยุพิน สละม่วง</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1-5015-90000-61-1</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นายสังทอง ลามู</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1-5008-00005-57-4</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นางสาวธัญญานิตย์ เดชปันคำ</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5-5005-00017-06-5</v>
      </c>
      <c r="AE19" s="285"/>
      <c r="AF19" s="285"/>
      <c r="AG19" s="285"/>
      <c r="AH19" s="285"/>
      <c r="AI19" s="285"/>
      <c r="AJ19" s="285"/>
      <c r="AK19" s="285"/>
      <c r="AL19" s="195"/>
      <c r="AM19" s="193"/>
      <c r="AN19" s="193"/>
      <c r="AO19" s="193"/>
      <c r="AP19" s="193"/>
      <c r="AQ19" s="193"/>
      <c r="AS19" s="197" t="s">
        <v>212</v>
      </c>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ผบ.4965/2562 คดีหมายเลขแดงที่ ผบ.4998/2562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นางสาวยุพิน สละม่วง</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1-5015-90000-61-1</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2025-05-17T07:09:32Z</cp:lastPrinted>
  <dcterms:created xsi:type="dcterms:W3CDTF">2016-06-06T16:13:57Z</dcterms:created>
  <dcterms:modified xsi:type="dcterms:W3CDTF">2025-05-17T07:12:34Z</dcterms:modified>
</cp:coreProperties>
</file>