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0-06-68\658\"/>
    </mc:Choice>
  </mc:AlternateContent>
  <xr:revisionPtr revIDLastSave="0" documentId="8_{3321F588-93FA-4509-9759-D41D8564A44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<sst xmlns="http://schemas.openxmlformats.org/spreadsheetml/2006/main" count="721" uniqueCount="365">
  <si>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</si>
  <si>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</si>
  <si>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</si>
  <si>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</si>
  <si>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</si>
  <si>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</si>
  <si>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</si>
  <si>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</si>
  <si>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</si>
  <si>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</si>
  <si>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</si>
  <si>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</si>
  <si>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</si>
  <si>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</si>
  <si>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</si>
  <si>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</si>
  <si>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</si>
  <si>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</si>
  <si>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</si>
  <si>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</si>
  <si>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</si>
  <si>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</si>
  <si>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</si>
  <si>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</si>
  <si>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</si>
  <si>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</si>
  <si>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</si>
  <si>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</si>
  <si>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</si>
  <si>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</si>
  <si>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</si>
  <si>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</si>
  <si>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</si>
  <si>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</si>
  <si>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</si>
  <si>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</si>
  <si>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</si>
  <si>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</si>
  <si>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</si>
  <si>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</si>
  <si>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</si>
  <si>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</si>
  <si>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</si>
  <si>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</si>
  <si>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</si>
  <si>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</si>
  <si>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</si>
  <si>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</si>
  <si>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</si>
  <si>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</si>
  <si>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</si>
  <si>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</si>
  <si>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</si>
  <si>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</si>
  <si>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</si>
  <si>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</si>
  <si>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</si>
  <si>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</si>
  <si>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</si>
  <si>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</si>
  <si>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</si>
  <si>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</si>
  <si>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</si>
  <si>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</si>
  <si>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</si>
  <si>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</si>
  <si>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</si>
  <si>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</si>
  <si>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</si>
  <si>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</si>
  <si>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</si>
  <si>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</si>
  <si>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</si>
  <si>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</si>
  <si>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</si>
  <si>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</si>
  <si>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</si>
  <si>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</si>
  <si>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</si>
  <si>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</si>
  <si>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</si>
  <si>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</si>
  <si>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</si>
  <si>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</si>
  <si>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</si>
  <si>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</si>
  <si>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</si>
  <si>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</si>
  <si>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</si>
  <si>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</si>
  <si>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</si>
  <si>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</si>
  <si>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</si>
  <si>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</si>
  <si>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</si>
  <si>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</si>
  <si>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</si>
  <si>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</si>
  <si>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</si>
  <si>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</si>
  <si>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</si>
  <si>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</si>
  <si>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</si>
  <si>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</si>
  <si>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</si>
  <si>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</si>
  <si>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</si>
  <si>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</si>
  <si>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</si>
  <si>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</si>
  <si>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</si>
  <si>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</si>
  <si>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</si>
  <si>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</si>
  <si>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</si>
  <si>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</si>
  <si>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</si>
  <si>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</si>
  <si>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</si>
  <si>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</si>
  <si>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</si>
  <si>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</si>
  <si>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</si>
  <si>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</si>
  <si>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</si>
  <si>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</si>
  <si>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</si>
  <si>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</si>
  <si>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</si>
  <si>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</si>
  <si>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</si>
  <si>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</si>
  <si>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</si>
  <si>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</si>
  <si>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</si>
  <si>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</si>
  <si>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</si>
  <si>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</si>
  <si>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</si>
  <si>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</si>
  <si>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</si>
  <si>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</si>
  <si>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</si>
  <si>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</si>
  <si>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</si>
  <si>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</si>
  <si>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</si>
  <si>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</si>
  <si>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</si>
  <si>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</si>
  <si>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</si>
  <si>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</si>
  <si>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</si>
  <si>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</si>
  <si>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</si>
  <si>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</si>
  <si>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</si>
  <si>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</si>
  <si>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</si>
  <si>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</si>
  <si>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</si>
  <si>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</si>
  <si>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</si>
  <si>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</si>
  <si>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</si>
  <si>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</si>
  <si>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</si>
  <si>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</si>
  <si>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</si>
  <si>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</si>
  <si>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</si>
  <si>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</si>
  <si>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</si>
  <si>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</si>
  <si>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</si>
  <si>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</si>
  <si>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</si>
  <si>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</si>
  <si>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</si>
  <si>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</si>
  <si>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</si>
  <si>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</si>
  <si>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</si>
  <si>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</si>
  <si>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</si>
  <si>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</si>
  <si>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</si>
  <si>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</si>
  <si>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</si>
  <si>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</si>
  <si>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</si>
  <si>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</si>
  <si>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</si>
  <si>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</si>
  <si>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</si>
  <si>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</si>
  <si>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</si>
  <si>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</si>
  <si>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</si>
  <si>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</si>
  <si>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</si>
  <si>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</si>
  <si>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</si>
  <si>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</si>
  <si>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</si>
  <si>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</si>
  <si>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</si>
  <si>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</si>
  <si>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</si>
  <si>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</si>
  <si>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</si>
  <si>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</si>
  <si>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</si>
  <si>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</si>
  <si>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</si>
  <si>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</si>
  <si>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</si>
  <si>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</si>
  <si>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</si>
  <si>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</si>
  <si>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</si>
  <si>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</si>
  <si>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</si>
  <si>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</si>
  <si>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</si>
  <si>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</si>
  <si>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</si>
  <si>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</si>
  <si>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</si>
  <si>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</si>
  <si>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</si>
  <si>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</si>
  <si>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</si>
  <si>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</si>
  <si>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</si>
  <si>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</si>
  <si>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</si>
  <si>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</si>
  <si>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</si>
  <si>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</si>
  <si>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</si>
  <si>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</si>
  <si>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</si>
  <si>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</si>
  <si>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</si>
  <si>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</si>
  <si>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</si>
  <si>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</si>
  <si>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</si>
  <si>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</si>
  <si>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</si>
  <si>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</si>
  <si>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</si>
  <si>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</si>
  <si>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</si>
  <si>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</si>
  <si>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</si>
  <si>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</si>
  <si>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</si>
  <si>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</si>
  <si>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</si>
  <si>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</si>
  <si>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</si>
  <si>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</si>
  <si>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</si>
  <si>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</si>
  <si>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</si>
  <si>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</si>
  <si>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</si>
  <si>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</si>
  <si>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</si>
  <si>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</si>
  <si>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</si>
  <si>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</si>
  <si>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</si>
  <si>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</si>
  <si>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</si>
  <si>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</si>
  <si>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</si>
  <si>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</si>
  <si>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</si>
  <si>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</si>
  <si>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</si>
  <si>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</si>
  <si>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</si>
  <si>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</si>
  <si>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</si>
  <si>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</si>
  <si>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</si>
  <si>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</si>
  <si>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</si>
  <si>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</si>
  <si>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</si>
  <si>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</si>
  <si>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</si>
  <si>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</si>
  <si>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</si>
  <si>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</si>
  <si>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</si>
  <si>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</si>
  <si>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</si>
  <si>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</si>
  <si>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</si>
  <si>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</si>
  <si>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</si>
  <si>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</si>
  <si>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</si>
  <si>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</si>
  <si>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</si>
  <si>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</si>
  <si>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</si>
  <si>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</si>
  <si>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</si>
  <si>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</si>
  <si>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</si>
  <si>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</si>
  <si>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</si>
  <si>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</si>
  <si>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</si>
  <si>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</si>
  <si>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</si>
  <si>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</si>
  <si>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</si>
  <si>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</si>
  <si>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</si>
  <si>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</si>
  <si>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</si>
  <si>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</si>
  <si>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</si>
  <si>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</si>
  <si>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</si>
  <si>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</si>
  <si>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</si>
  <si>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</si>
  <si>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</si>
  <si>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</si>
  <si>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</si>
  <si>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</si>
  <si>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</si>
  <si>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</si>
  <si>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</si>
  <si>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</si>
  <si>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</si>
  <si>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</si>
  <si>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</si>
  <si>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</si>
  <si>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</si>
  <si>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</si>
  <si>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</si>
  <si>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</si>
  <si>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2865(68) - รายงานผลสืบทรัพย์ ราย นางสาวธภัสษร คำยอย สาขาสันทราย (สืบรอบที่ 1) - ไม่พบทรัพย์</t>
  </si>
  <si>
    <t>นายสุริยัน ทันดร</t>
  </si>
  <si>
    <t>นางสาวสุทธาพร นำบุญจิตต์</t>
  </si>
  <si>
    <t>3-5013-00784-59-8</t>
  </si>
  <si>
    <t>3-5013-00743-81-6</t>
  </si>
  <si>
    <t>นายปวัฒน์ ยศปัญญา</t>
  </si>
  <si>
    <t>3-4206-00034-90-0</t>
  </si>
  <si>
    <t>นางอัญชลี ยศปัญญา</t>
  </si>
  <si>
    <t>3-4206-00034-91-8</t>
  </si>
  <si>
    <t>นายประพันธ์ กองธรรมชัย</t>
  </si>
  <si>
    <t>3-5013-00801-36-1</t>
  </si>
  <si>
    <t>นางทัศนีย์ เทพสุธา</t>
  </si>
  <si>
    <t>3-7202-00742-73-4</t>
  </si>
  <si>
    <t>คู่สมรสจำเลยที่ 1</t>
  </si>
  <si>
    <t>จังหวัดเชียงใหม่ สาขาสันกำแพง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</si>
</sst>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-พบว่ามีกรรมสิทิ์ในที่ดินน.ส.3 เลขที่ 75 หมู่ 4 ต.หนองบัวแดง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-พบว่ามีกรรมสิทธิ์ในที่ดินโฉนดเลขที่ 4308 ต.ขุนยวม อ.ขุนยวม จ.แม่ฮ่องสอน
-ไม่พบว่ามีกรรมสิทธิ์ในที่ดิน อ.เมืองเชียงใหม่ จ.เชียงใหม่
-พบว่ามีกรรมสิทธิ์ในที่ดินโฉนดเลขที่ 3234 ต.ขุนยวม อ.ขุนยวม จ.แม่ฮ่องสอน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-พบว่ามีกรรมสิทธิ์ในที่ดินโฉนดเลขที่ 95775 ต.ป่าแดด อ.เมืองเชียงใหม่ จ.เชียงใหม่</v>
          </cell>
          <cell r="BZ478" t="str">
            <v>พบ</v>
          </cell>
          <cell r="CA478"/>
          <cell r="CB478"/>
          <cell r="CC478" t="str">
            <v>ปฏิยุทธ์</v>
          </cell>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v>244127</v>
          </cell>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v>244219</v>
          </cell>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พบ</v>
          </cell>
          <cell r="CI168"/>
          <cell r="CJ168"/>
          <cell r="CK168" t="str">
            <v>ปฏิยุทธ์</v>
          </cell>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v>244219</v>
          </cell>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t="str">
            <v>10/9/2565,
23/5/2568</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t="str">
            <v>24/3/2565,
22/5/2568</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t="str">
            <v>24/5/2566,
23/5/2568</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v>244127</v>
          </cell>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cell r="CP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Q412" t="str">
            <v>จำเลยที่ 1
คู่สมรสจำเลยที่ 1
จำเลยที่ 2
จำเลยที่ 3</v>
          </cell>
          <cell r="CR412" t="str">
            <v>1-5099-01072-45-3
1-6199-00089-95-5
3-5012-00181-29-8
1-5099-00430-14-3</v>
          </cell>
          <cell r="CS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T412" t="str">
            <v>ไม่พบ</v>
          </cell>
          <cell r="CW412" t="str">
            <v>ปฏิยุทธ์</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v>244219</v>
          </cell>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v>244219</v>
          </cell>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v>244127</v>
          </cell>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v>244219</v>
          </cell>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v>244127</v>
          </cell>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t="str">
            <v>3/8/2566, 
23/5/2568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t="str">
            <v>3/8/2566,
23/5/2568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t="str">
            <v>3/8/2566,
23/5/2568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v>244126</v>
          </cell>
          <cell r="CM592">
            <v>243468</v>
          </cell>
          <cell r="CN592"/>
          <cell r="CO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v>244126</v>
          </cell>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v>244127</v>
          </cell>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v>244127</v>
          </cell>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v>244126</v>
          </cell>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L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cell r="CE742"/>
          <cell r="CF742"/>
          <cell r="CG742"/>
          <cell r="CH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P743"/>
          <cell r="CQ743"/>
          <cell r="CR743"/>
          <cell r="CS743"/>
          <cell r="CT743"/>
          <cell r="CU743"/>
          <cell r="CV743"/>
          <cell r="CW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P744"/>
          <cell r="CQ744"/>
          <cell r="CR744"/>
          <cell r="CS744"/>
          <cell r="CT744"/>
          <cell r="CU744"/>
          <cell r="CV744"/>
          <cell r="CW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P745"/>
          <cell r="CQ745"/>
          <cell r="CR745"/>
          <cell r="CS745"/>
          <cell r="CT745"/>
          <cell r="CU745"/>
          <cell r="CV745"/>
          <cell r="CW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cell r="CE746"/>
          <cell r="CF746"/>
          <cell r="CG746"/>
          <cell r="CH746"/>
          <cell r="CP746"/>
          <cell r="CQ746"/>
          <cell r="CR746"/>
          <cell r="CS746"/>
          <cell r="CT746"/>
          <cell r="CU746"/>
          <cell r="CV746"/>
          <cell r="CW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cell r="CE750"/>
          <cell r="CF750"/>
          <cell r="CG750"/>
          <cell r="CH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P755"/>
          <cell r="CQ755"/>
          <cell r="CR755"/>
          <cell r="CS755"/>
          <cell r="CT755"/>
          <cell r="CU755"/>
          <cell r="CV755"/>
          <cell r="CW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P756"/>
          <cell r="CQ756"/>
          <cell r="CR756"/>
          <cell r="CS756"/>
          <cell r="CT756"/>
          <cell r="CU756"/>
          <cell r="CV756"/>
          <cell r="CW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P758"/>
          <cell r="CQ758"/>
          <cell r="CR758"/>
          <cell r="CS758"/>
          <cell r="CT758"/>
          <cell r="CU758"/>
          <cell r="CV758"/>
          <cell r="CW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P759"/>
          <cell r="CQ759"/>
          <cell r="CR759"/>
          <cell r="CS759"/>
          <cell r="CT759"/>
          <cell r="CU759"/>
          <cell r="CV759"/>
          <cell r="CW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t="str">
            <v/>
          </cell>
          <cell r="BO760" t="str">
            <v/>
          </cell>
          <cell r="BP760" t="str">
            <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P760"/>
          <cell r="CQ760"/>
          <cell r="CR760"/>
          <cell r="CS760"/>
          <cell r="CT760"/>
          <cell r="CU760"/>
          <cell r="CV760"/>
          <cell r="CW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P762"/>
          <cell r="CQ762"/>
          <cell r="CR762"/>
          <cell r="CS762"/>
          <cell r="CT762"/>
          <cell r="CU762"/>
          <cell r="CV762"/>
          <cell r="CW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P763"/>
          <cell r="CQ763"/>
          <cell r="CR763"/>
          <cell r="CS763"/>
          <cell r="CT763"/>
          <cell r="CU763"/>
          <cell r="CV763"/>
          <cell r="CW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v>244031</v>
          </cell>
          <cell r="CM767">
            <v>244219</v>
          </cell>
          <cell r="CN767"/>
          <cell r="CO767"/>
          <cell r="CP767"/>
          <cell r="CQ767"/>
          <cell r="CR767"/>
          <cell r="CS767"/>
          <cell r="CT767"/>
          <cell r="CU767"/>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P768"/>
          <cell r="CQ768"/>
          <cell r="CR768"/>
          <cell r="CS768"/>
          <cell r="CT768"/>
          <cell r="CU768"/>
          <cell r="CV768"/>
          <cell r="CW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P770"/>
          <cell r="CQ770"/>
          <cell r="CR770"/>
          <cell r="CS770"/>
          <cell r="CT770"/>
          <cell r="CU770"/>
          <cell r="CV770"/>
          <cell r="CW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P771"/>
          <cell r="CQ771"/>
          <cell r="CR771"/>
          <cell r="CS771"/>
          <cell r="CT771"/>
          <cell r="CU771"/>
          <cell r="CV771"/>
          <cell r="CW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P774"/>
          <cell r="CQ774"/>
          <cell r="CR774"/>
          <cell r="CS774"/>
          <cell r="CT774"/>
          <cell r="CU774"/>
          <cell r="CV774"/>
          <cell r="CW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นางสาวรัตติกาล หอมแก่นจันทร์</v>
          </cell>
          <cell r="CE777"/>
          <cell r="CF777"/>
          <cell r="CG777"/>
          <cell r="CH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L781">
            <v>244126</v>
          </cell>
          <cell r="CP781"/>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P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v>244126</v>
          </cell>
          <cell r="CM798"/>
          <cell r="CN798"/>
          <cell r="CO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v>1500</v>
          </cell>
          <cell r="BD799">
            <v>25</v>
          </cell>
          <cell r="BE799">
            <v>10</v>
          </cell>
          <cell r="BF799">
            <v>2567</v>
          </cell>
          <cell r="BG799">
            <v>0</v>
          </cell>
          <cell r="BH799" t="str">
            <v>-</v>
          </cell>
          <cell r="BI799" t="str">
            <v>-</v>
          </cell>
          <cell r="BJ799" t="str">
            <v>-</v>
          </cell>
          <cell r="BK799">
            <v>0</v>
          </cell>
          <cell r="BL799">
            <v>1775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v>244036</v>
          </cell>
          <cell r="CM799">
            <v>244127</v>
          </cell>
          <cell r="CN799"/>
          <cell r="CO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cell r="CE800"/>
          <cell r="CF800"/>
          <cell r="CG800"/>
          <cell r="CH800"/>
          <cell r="CI800"/>
          <cell r="CJ800"/>
          <cell r="CK800"/>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v>244126</v>
          </cell>
          <cell r="CM802"/>
          <cell r="CN802"/>
          <cell r="CO802"/>
          <cell r="CP802"/>
          <cell r="CQ802"/>
          <cell r="CR802"/>
          <cell r="CS802"/>
          <cell r="CT802"/>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v>244126</v>
          </cell>
          <cell r="CM803"/>
          <cell r="CN803"/>
          <cell r="CO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cell r="CE805"/>
          <cell r="CF805"/>
          <cell r="CG805"/>
          <cell r="CH805"/>
          <cell r="CI805"/>
          <cell r="CJ805"/>
          <cell r="CK805"/>
          <cell r="CL805"/>
          <cell r="CM805"/>
          <cell r="CN805"/>
          <cell r="CO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cell r="CE810"/>
          <cell r="CF810"/>
          <cell r="CG810"/>
          <cell r="CH810"/>
          <cell r="CI810"/>
          <cell r="CJ810"/>
          <cell r="CK810"/>
          <cell r="CL810"/>
          <cell r="CM810"/>
          <cell r="CN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v>244126</v>
          </cell>
          <cell r="CM812"/>
          <cell r="CN812"/>
          <cell r="CO812"/>
          <cell r="CP812"/>
          <cell r="CQ812"/>
          <cell r="CR812"/>
          <cell r="CS812"/>
          <cell r="CT812"/>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v>244126</v>
          </cell>
          <cell r="CM813"/>
          <cell r="CN813"/>
          <cell r="CO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cell r="CE814"/>
          <cell r="CF814"/>
          <cell r="CG814"/>
          <cell r="CH814"/>
          <cell r="CI814"/>
          <cell r="CJ814"/>
          <cell r="CK814"/>
          <cell r="CL814"/>
          <cell r="CM814"/>
          <cell r="CN814"/>
          <cell r="CO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1380</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t="str">
            <v/>
          </cell>
          <cell r="BO827" t="str">
            <v/>
          </cell>
          <cell r="BP827" t="str">
            <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t="str">
            <v/>
          </cell>
          <cell r="BO840" t="str">
            <v/>
          </cell>
          <cell r="BP840" t="str">
            <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t="str">
            <v/>
          </cell>
          <cell r="BO889" t="str">
            <v/>
          </cell>
          <cell r="BP889" t="str">
            <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t="str">
            <v/>
          </cell>
          <cell r="BO894" t="str">
            <v/>
          </cell>
          <cell r="BP894" t="str">
            <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t="str">
            <v/>
          </cell>
          <cell r="BO900" t="str">
            <v/>
          </cell>
          <cell r="BP900" t="str">
            <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t="str">
            <v/>
          </cell>
          <cell r="BO909" t="str">
            <v/>
          </cell>
          <cell r="BP909" t="str">
            <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t="str">
            <v/>
          </cell>
          <cell r="BO918" t="str">
            <v/>
          </cell>
          <cell r="BP918" t="str">
            <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t="str">
            <v/>
          </cell>
          <cell r="BO925" t="str">
            <v/>
          </cell>
          <cell r="BP925" t="str">
            <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t="str">
            <v/>
          </cell>
          <cell r="BO933" t="str">
            <v/>
          </cell>
          <cell r="BP933" t="str">
            <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t="str">
            <v/>
          </cell>
          <cell r="BO935" t="str">
            <v/>
          </cell>
          <cell r="BP935" t="str">
            <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t="str">
            <v/>
          </cell>
          <cell r="BO937" t="str">
            <v/>
          </cell>
          <cell r="BP937" t="str">
            <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L938"/>
          <cell r="CM938"/>
          <cell r="CN938"/>
          <cell r="CO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t="str">
            <v/>
          </cell>
          <cell r="BO947" t="str">
            <v/>
          </cell>
          <cell r="BP947" t="str">
            <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t="str">
            <v/>
          </cell>
          <cell r="BO953" t="str">
            <v/>
          </cell>
          <cell r="BP953" t="str">
            <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M964"/>
          <cell r="CN964"/>
          <cell r="CO964"/>
          <cell r="CP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M966"/>
          <cell r="CN966"/>
          <cell r="CO966"/>
          <cell r="CP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v>243884</v>
          </cell>
          <cell r="CM967"/>
          <cell r="CN967"/>
          <cell r="CO967"/>
          <cell r="CP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v>243854</v>
          </cell>
          <cell r="CM968"/>
          <cell r="CN968"/>
          <cell r="CO968"/>
          <cell r="CP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v>243854</v>
          </cell>
          <cell r="CM970"/>
          <cell r="CN970"/>
          <cell r="CO970"/>
          <cell r="CP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M971"/>
          <cell r="CN971"/>
          <cell r="CO971"/>
          <cell r="CP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v>243854</v>
          </cell>
          <cell r="CM972"/>
          <cell r="CN972"/>
          <cell r="CO972"/>
          <cell r="CP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v>243884</v>
          </cell>
          <cell r="CM973"/>
          <cell r="CN973"/>
          <cell r="CO973"/>
          <cell r="CP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M974"/>
          <cell r="CN974"/>
          <cell r="CO974"/>
          <cell r="CP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v>243884</v>
          </cell>
          <cell r="CM975"/>
          <cell r="CN975"/>
          <cell r="CO975"/>
          <cell r="CP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M976"/>
          <cell r="CN976"/>
          <cell r="CO976"/>
          <cell r="CP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M977"/>
          <cell r="CN977"/>
          <cell r="CO977"/>
          <cell r="CP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M978"/>
          <cell r="CN978"/>
          <cell r="CO978"/>
          <cell r="CP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M979"/>
          <cell r="CN979"/>
          <cell r="CO979"/>
          <cell r="CP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v>243880</v>
          </cell>
          <cell r="CM981"/>
          <cell r="CN981"/>
          <cell r="CO981"/>
          <cell r="CP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M982"/>
          <cell r="CN982"/>
          <cell r="CO982"/>
          <cell r="CP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M983"/>
          <cell r="CN983"/>
          <cell r="CO983"/>
          <cell r="CP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M984"/>
          <cell r="CN984"/>
          <cell r="CO984"/>
          <cell r="CP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M985"/>
          <cell r="CN985"/>
          <cell r="CO985"/>
          <cell r="CP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M986"/>
          <cell r="CN986"/>
          <cell r="CO986"/>
          <cell r="CP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M987"/>
          <cell r="CN987"/>
          <cell r="CO987"/>
          <cell r="CP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M988"/>
          <cell r="CN988"/>
          <cell r="CO988"/>
          <cell r="CP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M989"/>
          <cell r="CN989"/>
          <cell r="CO989"/>
          <cell r="CP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M990"/>
          <cell r="CN990"/>
          <cell r="CO990"/>
          <cell r="CP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M991"/>
          <cell r="CN991"/>
          <cell r="CO991"/>
          <cell r="CP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M992"/>
          <cell r="CN992"/>
          <cell r="CO992"/>
          <cell r="CP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M993"/>
          <cell r="CN993"/>
          <cell r="CO993"/>
          <cell r="CP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M994"/>
          <cell r="CN994"/>
          <cell r="CO994"/>
          <cell r="CP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M995"/>
          <cell r="CN995"/>
          <cell r="CO995"/>
          <cell r="CP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M996"/>
          <cell r="CN996"/>
          <cell r="CO996"/>
          <cell r="CP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v>243880</v>
          </cell>
          <cell r="CM998"/>
          <cell r="CN998"/>
          <cell r="CO998"/>
          <cell r="CP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v>243880</v>
          </cell>
          <cell r="CM1000"/>
          <cell r="CN1000"/>
          <cell r="CO1000"/>
          <cell r="CP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M1001"/>
          <cell r="CN1001"/>
          <cell r="CO1001"/>
          <cell r="CP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cell r="CA1004"/>
          <cell r="CB1004"/>
          <cell r="CC1004" t="str">
            <v>ปฏิยุทธ์</v>
          </cell>
          <cell r="CD1004"/>
          <cell r="CE1004"/>
          <cell r="CF1004"/>
          <cell r="CG1004"/>
          <cell r="CH1004"/>
          <cell r="CI1004"/>
          <cell r="CJ1004"/>
          <cell r="CK1004"/>
          <cell r="CL1004">
            <v>243880</v>
          </cell>
          <cell r="CM1004"/>
          <cell r="CN1004"/>
          <cell r="CO1004"/>
          <cell r="CP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M1005"/>
          <cell r="CN1005"/>
          <cell r="CO1005"/>
          <cell r="CP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M1006"/>
          <cell r="CN1006"/>
          <cell r="CO1006"/>
          <cell r="CP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M1007"/>
          <cell r="CN1007"/>
          <cell r="CO1007"/>
          <cell r="CP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M1008"/>
          <cell r="CN1008"/>
          <cell r="CO1008"/>
          <cell r="CP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t="str">
            <v/>
          </cell>
          <cell r="BO1009" t="str">
            <v/>
          </cell>
          <cell r="BP1009" t="str">
            <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M1009"/>
          <cell r="CN1009"/>
          <cell r="CO1009"/>
          <cell r="CP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M1010"/>
          <cell r="CN1010"/>
          <cell r="CO1010"/>
          <cell r="CP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t="str">
            <v/>
          </cell>
          <cell r="BO1011" t="str">
            <v/>
          </cell>
          <cell r="BP1011" t="str">
            <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M1011"/>
          <cell r="CN1011"/>
          <cell r="CO1011"/>
          <cell r="CP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M1012"/>
          <cell r="CN1012"/>
          <cell r="CO1012"/>
          <cell r="CP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M1013"/>
          <cell r="CN1013"/>
          <cell r="CO1013"/>
          <cell r="CP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M1014"/>
          <cell r="CN1014"/>
          <cell r="CO1014"/>
          <cell r="CP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v>243854</v>
          </cell>
          <cell r="CM1015"/>
          <cell r="CN1015"/>
          <cell r="CO1015"/>
          <cell r="CP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v>243884</v>
          </cell>
          <cell r="CM1016"/>
          <cell r="CN1016"/>
          <cell r="CO1016"/>
          <cell r="CP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v>243884</v>
          </cell>
          <cell r="CM1017"/>
          <cell r="CN1017"/>
          <cell r="CO1017"/>
          <cell r="CP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v>243884</v>
          </cell>
          <cell r="CM1018"/>
          <cell r="CN1018"/>
          <cell r="CO1018"/>
          <cell r="CP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v>243884</v>
          </cell>
          <cell r="CM1019"/>
          <cell r="CN1019"/>
          <cell r="CO1019"/>
          <cell r="CP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v>243884</v>
          </cell>
          <cell r="CM1020"/>
          <cell r="CN1020"/>
          <cell r="CO1020"/>
          <cell r="CP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v>243854</v>
          </cell>
          <cell r="CM1021"/>
          <cell r="CN1021"/>
          <cell r="CO1021"/>
          <cell r="CP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v>243884</v>
          </cell>
          <cell r="CM1022"/>
          <cell r="CN1022"/>
          <cell r="CO1022"/>
          <cell r="CP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v>243884</v>
          </cell>
          <cell r="CM1023"/>
          <cell r="CN1023"/>
          <cell r="CO1023"/>
          <cell r="CP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v>243902</v>
          </cell>
          <cell r="CM1024"/>
          <cell r="CN1024"/>
          <cell r="CO1024"/>
          <cell r="CP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v>243852</v>
          </cell>
          <cell r="CM1025"/>
          <cell r="CN1025"/>
          <cell r="CO1025"/>
          <cell r="CP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v>243852</v>
          </cell>
          <cell r="CM1026"/>
          <cell r="CN1026"/>
          <cell r="CO1026"/>
          <cell r="CP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M1027"/>
          <cell r="CN1027"/>
          <cell r="CO1027"/>
          <cell r="CP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v>243902</v>
          </cell>
          <cell r="CM1028"/>
          <cell r="CN1028"/>
          <cell r="CO1028"/>
          <cell r="CP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M1029"/>
          <cell r="CN1029"/>
          <cell r="CO1029"/>
          <cell r="CP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cell r="CA1034"/>
          <cell r="CB1034"/>
          <cell r="CC1034" t="str">
            <v>ปฏิยุทธ์</v>
          </cell>
          <cell r="CD1034"/>
          <cell r="CE1034"/>
          <cell r="CF1034"/>
          <cell r="CG1034"/>
          <cell r="CH1034"/>
          <cell r="CI1034"/>
          <cell r="CJ1034"/>
          <cell r="CK1034"/>
          <cell r="CL1034">
            <v>243880</v>
          </cell>
          <cell r="CM1034"/>
          <cell r="CN1034"/>
          <cell r="CO1034"/>
          <cell r="CP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M1035"/>
          <cell r="CN1035"/>
          <cell r="CO1035"/>
          <cell r="CP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cell r="CA1038"/>
          <cell r="CB1038"/>
          <cell r="CC1038" t="str">
            <v>ปฏิยุทธ์</v>
          </cell>
          <cell r="CD1038"/>
          <cell r="CE1038"/>
          <cell r="CF1038"/>
          <cell r="CG1038"/>
          <cell r="CH1038"/>
          <cell r="CI1038"/>
          <cell r="CJ1038"/>
          <cell r="CK1038"/>
          <cell r="CL1038">
            <v>243880</v>
          </cell>
          <cell r="CM1038"/>
          <cell r="CN1038"/>
          <cell r="CO1038"/>
          <cell r="CP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M1039"/>
          <cell r="CN1039"/>
          <cell r="CO1039"/>
          <cell r="CP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M1040"/>
          <cell r="CN1040"/>
          <cell r="CO1040"/>
          <cell r="CP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M1041"/>
          <cell r="CN1041"/>
          <cell r="CO1041"/>
          <cell r="CP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M1042"/>
          <cell r="CN1042"/>
          <cell r="CO1042"/>
          <cell r="CP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M1043"/>
          <cell r="CN1043"/>
          <cell r="CO1043"/>
          <cell r="CP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M1044"/>
          <cell r="CN1044"/>
          <cell r="CO1044"/>
          <cell r="CP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M1045"/>
          <cell r="CN1045"/>
          <cell r="CO1045"/>
          <cell r="CP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v>243902</v>
          </cell>
          <cell r="CM1046"/>
          <cell r="CN1046"/>
          <cell r="CO1046"/>
          <cell r="CP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v>243902</v>
          </cell>
          <cell r="CM1047"/>
          <cell r="CN1047"/>
          <cell r="CO1047"/>
          <cell r="CP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M1048"/>
          <cell r="CN1048"/>
          <cell r="CO1048"/>
          <cell r="CP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M1049"/>
          <cell r="CN1049"/>
          <cell r="CO1049"/>
          <cell r="CP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v>243840</v>
          </cell>
          <cell r="CM1050"/>
          <cell r="CN1050"/>
          <cell r="CO1050"/>
          <cell r="CP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v>243852</v>
          </cell>
          <cell r="CM1051"/>
          <cell r="CN1051"/>
          <cell r="CO1051"/>
          <cell r="CP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v>243852</v>
          </cell>
          <cell r="CM1053"/>
          <cell r="CN1053"/>
          <cell r="CO1053"/>
          <cell r="CP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v>243902</v>
          </cell>
          <cell r="CM1054"/>
          <cell r="CN1054"/>
          <cell r="CO1054"/>
          <cell r="CP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v>243852</v>
          </cell>
          <cell r="CM1055"/>
          <cell r="CN1055"/>
          <cell r="CO1055"/>
          <cell r="CP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v>243852</v>
          </cell>
          <cell r="CM1056"/>
          <cell r="CN1056"/>
          <cell r="CO1056"/>
          <cell r="CP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v>243852</v>
          </cell>
          <cell r="CM1057"/>
          <cell r="CN1057"/>
          <cell r="CO1057"/>
          <cell r="CP1057"/>
          <cell r="CQ1057"/>
          <cell r="CR1057"/>
          <cell r="CS1057"/>
          <cell r="CT1057"/>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v>243902</v>
          </cell>
          <cell r="CM1059"/>
          <cell r="CN1059"/>
          <cell r="CO1059"/>
          <cell r="CP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v>243854</v>
          </cell>
          <cell r="CM1060"/>
          <cell r="CN1060"/>
          <cell r="CO1060"/>
          <cell r="CP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v>243854</v>
          </cell>
          <cell r="CM1061"/>
          <cell r="CN1061"/>
          <cell r="CO1061"/>
          <cell r="CP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M1062"/>
          <cell r="CN1062"/>
          <cell r="CO1062"/>
          <cell r="CP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v>243854</v>
          </cell>
          <cell r="CM1063"/>
          <cell r="CN1063"/>
          <cell r="CO1063"/>
          <cell r="CP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M1064"/>
          <cell r="CN1064"/>
          <cell r="CO1064"/>
          <cell r="CP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M1065"/>
          <cell r="CN1065"/>
          <cell r="CO1065"/>
          <cell r="CP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M1066"/>
          <cell r="CN1066"/>
          <cell r="CO1066"/>
          <cell r="CP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M1067"/>
          <cell r="CN1067"/>
          <cell r="CO1067"/>
          <cell r="CP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M1068"/>
          <cell r="CN1068"/>
          <cell r="CO1068"/>
          <cell r="CP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M1069"/>
          <cell r="CN1069"/>
          <cell r="CO1069"/>
          <cell r="CP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cell r="CA1070"/>
          <cell r="CB1070">
            <v>3</v>
          </cell>
          <cell r="CC1070" t="str">
            <v>ปฏิยุทธ์</v>
          </cell>
          <cell r="CD1070" t="str">
            <v>นางสาวนิตยา คำอินต๊ะมูล</v>
          </cell>
          <cell r="CE1070"/>
          <cell r="CF1070"/>
          <cell r="CG1070"/>
          <cell r="CH1070"/>
          <cell r="CI1070"/>
          <cell r="CJ1070"/>
          <cell r="CK1070"/>
          <cell r="CL1070"/>
          <cell r="CM1070"/>
          <cell r="CN1070"/>
          <cell r="CO1070"/>
          <cell r="CP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M1071"/>
          <cell r="CN1071"/>
          <cell r="CO1071"/>
          <cell r="CP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M1072"/>
          <cell r="CN1072"/>
          <cell r="CO1072"/>
          <cell r="CP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M1073"/>
          <cell r="CN1073"/>
          <cell r="CO1073"/>
          <cell r="CP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M1074"/>
          <cell r="CN1074"/>
          <cell r="CO1074"/>
          <cell r="CP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M1075"/>
          <cell r="CN1075"/>
          <cell r="CO1075"/>
          <cell r="CP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M1076"/>
          <cell r="CN1076"/>
          <cell r="CO1076"/>
          <cell r="CP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M1077"/>
          <cell r="CN1077"/>
          <cell r="CO1077"/>
          <cell r="CP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M1078"/>
          <cell r="CN1078"/>
          <cell r="CO1078"/>
          <cell r="CP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M1079"/>
          <cell r="CN1079"/>
          <cell r="CO1079"/>
          <cell r="CP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M1080"/>
          <cell r="CN1080"/>
          <cell r="CO1080"/>
          <cell r="CP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t="str">
            <v/>
          </cell>
          <cell r="BD1081" t="str">
            <v/>
          </cell>
          <cell r="BE1081" t="str">
            <v/>
          </cell>
          <cell r="BF1081" t="str">
            <v/>
          </cell>
          <cell r="BG1081" t="str">
            <v/>
          </cell>
          <cell r="BH1081" t="str">
            <v/>
          </cell>
          <cell r="BI1081" t="str">
            <v/>
          </cell>
          <cell r="BJ1081" t="str">
            <v/>
          </cell>
          <cell r="BK1081" t="str">
            <v/>
          </cell>
          <cell r="BL1081" t="str">
            <v/>
          </cell>
          <cell r="BM1081" t="str">
            <v/>
          </cell>
          <cell r="BN1081" t="str">
            <v/>
          </cell>
          <cell r="BO1081" t="str">
            <v/>
          </cell>
          <cell r="BP1081" t="str">
            <v/>
          </cell>
          <cell r="BQ1081" t="str">
            <v/>
          </cell>
          <cell r="BR1081" t="str">
            <v/>
          </cell>
          <cell r="BS1081" t="str">
            <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M1081"/>
          <cell r="CN1081"/>
          <cell r="CO1081"/>
          <cell r="CP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t="str">
            <v/>
          </cell>
          <cell r="BO1082" t="str">
            <v/>
          </cell>
          <cell r="BP1082" t="str">
            <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M1082"/>
          <cell r="CN1082"/>
          <cell r="CO1082"/>
          <cell r="CP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M1083"/>
          <cell r="CN1083"/>
          <cell r="CO1083"/>
          <cell r="CP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M1084"/>
          <cell r="CN1084"/>
          <cell r="CO1084"/>
          <cell r="CP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M1085"/>
          <cell r="CN1085"/>
          <cell r="CO1085"/>
          <cell r="CP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M1086"/>
          <cell r="CN1086"/>
          <cell r="CO1086"/>
          <cell r="CP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M1087"/>
          <cell r="CN1087"/>
          <cell r="CO1087"/>
          <cell r="CP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M1088"/>
          <cell r="CN1088"/>
          <cell r="CO1088"/>
          <cell r="CP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M1089"/>
          <cell r="CN1089"/>
          <cell r="CO1089"/>
          <cell r="CP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M1090"/>
          <cell r="CN1090"/>
          <cell r="CO1090"/>
          <cell r="CP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M1091"/>
          <cell r="CN1091"/>
          <cell r="CO1091"/>
          <cell r="CP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M1092"/>
          <cell r="CN1092"/>
          <cell r="CO1092"/>
          <cell r="CP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M1093"/>
          <cell r="CN1093"/>
          <cell r="CO1093"/>
          <cell r="CP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M1094"/>
          <cell r="CN1094"/>
          <cell r="CO1094"/>
          <cell r="CP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M1095"/>
          <cell r="CN1095"/>
          <cell r="CO1095"/>
          <cell r="CP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M1096"/>
          <cell r="CN1096"/>
          <cell r="CO1096"/>
          <cell r="CP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M1097"/>
          <cell r="CN1097"/>
          <cell r="CO1097"/>
          <cell r="CP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v>243936</v>
          </cell>
          <cell r="CM1098"/>
          <cell r="CN1098"/>
          <cell r="CO1098"/>
          <cell r="CP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v>243857</v>
          </cell>
          <cell r="CM1100"/>
          <cell r="CN1100"/>
          <cell r="CO1100"/>
          <cell r="CP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t="str">
            <v/>
          </cell>
          <cell r="BO1101" t="str">
            <v/>
          </cell>
          <cell r="BP1101" t="str">
            <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M1101"/>
          <cell r="CN1101"/>
          <cell r="CO1101"/>
          <cell r="CP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M1102"/>
          <cell r="CN1102"/>
          <cell r="CO1102"/>
          <cell r="CP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v>243840</v>
          </cell>
          <cell r="CM1103"/>
          <cell r="CN1103"/>
          <cell r="CO1103"/>
          <cell r="CP1103"/>
          <cell r="CQ1103"/>
          <cell r="CR1103"/>
          <cell r="CS1103"/>
          <cell r="CT1103"/>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L1105"/>
          <cell r="CM1105"/>
          <cell r="CN1105"/>
          <cell r="CO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t="str">
            <v/>
          </cell>
          <cell r="BO1106" t="str">
            <v/>
          </cell>
          <cell r="BP1106" t="str">
            <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L1106"/>
          <cell r="CM1106"/>
          <cell r="CN1106"/>
          <cell r="CO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L1107"/>
          <cell r="CM1107"/>
          <cell r="CN1107"/>
          <cell r="CO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t="str">
            <v/>
          </cell>
          <cell r="BO1108" t="str">
            <v/>
          </cell>
          <cell r="BP1108" t="str">
            <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L1108"/>
          <cell r="CM1108"/>
          <cell r="CN1108"/>
          <cell r="CO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L1109">
            <v>243857</v>
          </cell>
          <cell r="CM1109"/>
          <cell r="CN1109"/>
          <cell r="CO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L1110">
            <v>243854</v>
          </cell>
          <cell r="CM1110"/>
          <cell r="CN1110"/>
          <cell r="CO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L1111">
            <v>243857</v>
          </cell>
          <cell r="CM1111"/>
          <cell r="CN1111"/>
          <cell r="CO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L1112"/>
          <cell r="CM1112"/>
          <cell r="CN1112"/>
          <cell r="CO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L1113"/>
          <cell r="CM1113"/>
          <cell r="CN1113"/>
          <cell r="CO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L1114"/>
          <cell r="CM1114"/>
          <cell r="CN1114"/>
          <cell r="CO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L1115"/>
          <cell r="CM1115"/>
          <cell r="CN1115"/>
          <cell r="CO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L1116"/>
          <cell r="CM1116"/>
          <cell r="CN1116"/>
          <cell r="CO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t="str">
            <v/>
          </cell>
          <cell r="BO1117" t="str">
            <v/>
          </cell>
          <cell r="BP1117" t="str">
            <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L1117"/>
          <cell r="CM1117"/>
          <cell r="CN1117"/>
          <cell r="CO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L1118"/>
          <cell r="CM1118"/>
          <cell r="CN1118"/>
          <cell r="CO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t="str">
            <v/>
          </cell>
          <cell r="BO1121" t="str">
            <v/>
          </cell>
          <cell r="BP1121" t="str">
            <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L1121"/>
          <cell r="CM1121"/>
          <cell r="CN1121"/>
          <cell r="CO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L1122"/>
          <cell r="CM1122"/>
          <cell r="CN1122"/>
          <cell r="CO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t="str">
            <v/>
          </cell>
          <cell r="BO1123" t="str">
            <v/>
          </cell>
          <cell r="BP1123" t="str">
            <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L1123"/>
          <cell r="CM1123"/>
          <cell r="CN1123"/>
          <cell r="CO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L1126"/>
          <cell r="CM1126"/>
          <cell r="CN1126"/>
          <cell r="CO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L1127"/>
          <cell r="CM1127"/>
          <cell r="CN1127"/>
          <cell r="CO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L1128">
            <v>243884</v>
          </cell>
          <cell r="CM1128"/>
          <cell r="CN1128"/>
          <cell r="CO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L1130">
            <v>243857</v>
          </cell>
          <cell r="CM1130"/>
          <cell r="CN1130"/>
          <cell r="CO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L1133">
            <v>243884</v>
          </cell>
          <cell r="CM1133"/>
          <cell r="CN1133"/>
          <cell r="CO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L1134">
            <v>243884</v>
          </cell>
          <cell r="CM1134"/>
          <cell r="CN1134"/>
          <cell r="CO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L1135"/>
          <cell r="CM1135"/>
          <cell r="CN1135"/>
          <cell r="CO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L1136"/>
          <cell r="CM1136"/>
          <cell r="CN1136"/>
          <cell r="CO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L1137"/>
          <cell r="CM1137"/>
          <cell r="CN1137"/>
          <cell r="CO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L1138"/>
          <cell r="CM1138"/>
          <cell r="CN1138"/>
          <cell r="CO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L1139"/>
          <cell r="CM1139"/>
          <cell r="CN1139"/>
          <cell r="CO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L1140"/>
          <cell r="CM1140"/>
          <cell r="CN1140"/>
          <cell r="CO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L1141"/>
          <cell r="CM1141"/>
          <cell r="CN1141"/>
          <cell r="CO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L1142"/>
          <cell r="CM1142"/>
          <cell r="CN1142"/>
          <cell r="CO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L1143"/>
          <cell r="CM1143"/>
          <cell r="CN1143"/>
          <cell r="CO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L1144"/>
          <cell r="CM1144"/>
          <cell r="CN1144"/>
          <cell r="CO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L1145"/>
          <cell r="CM1145"/>
          <cell r="CN1145"/>
          <cell r="CO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L1146"/>
          <cell r="CM1146"/>
          <cell r="CN1146"/>
          <cell r="CO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L1147"/>
          <cell r="CM1147"/>
          <cell r="CN1147"/>
          <cell r="CO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L1148"/>
          <cell r="CM1148"/>
          <cell r="CN1148"/>
          <cell r="CO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L1149"/>
          <cell r="CM1149"/>
          <cell r="CN1149"/>
          <cell r="CO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L1150"/>
          <cell r="CM1150"/>
          <cell r="CN1150"/>
          <cell r="CO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L1151"/>
          <cell r="CM1151"/>
          <cell r="CN1151"/>
          <cell r="CO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L1152"/>
          <cell r="CM1152"/>
          <cell r="CN1152"/>
          <cell r="CO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L1153">
            <v>243852</v>
          </cell>
          <cell r="CM1153"/>
          <cell r="CN1153"/>
          <cell r="CO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L1154"/>
          <cell r="CM1154"/>
          <cell r="CN1154"/>
          <cell r="CO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L1155">
            <v>243902</v>
          </cell>
          <cell r="CM1155"/>
          <cell r="CN1155"/>
          <cell r="CO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L1156"/>
          <cell r="CM1156"/>
          <cell r="CN1156"/>
          <cell r="CO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L1157"/>
          <cell r="CM1157"/>
          <cell r="CN1157"/>
          <cell r="CO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L1158"/>
          <cell r="CM1158"/>
          <cell r="CN1158"/>
          <cell r="CO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L1159"/>
          <cell r="CM1159"/>
          <cell r="CN1159"/>
          <cell r="CO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L1160"/>
          <cell r="CM1160"/>
          <cell r="CN1160"/>
          <cell r="CO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L1161"/>
          <cell r="CM1161"/>
          <cell r="CN1161"/>
          <cell r="CO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L1162">
            <v>243840</v>
          </cell>
          <cell r="CM1162"/>
          <cell r="CN1162"/>
          <cell r="CO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L1163">
            <v>243857</v>
          </cell>
          <cell r="CM1163"/>
          <cell r="CN1163"/>
          <cell r="CO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L1165">
            <v>243840</v>
          </cell>
          <cell r="CM1165"/>
          <cell r="CN1165"/>
          <cell r="CO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L1166">
            <v>243884</v>
          </cell>
          <cell r="CM1166"/>
          <cell r="CN1166"/>
          <cell r="CO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L1167">
            <v>243884</v>
          </cell>
          <cell r="CM1167"/>
          <cell r="CN1167"/>
          <cell r="CO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L1168">
            <v>243884</v>
          </cell>
          <cell r="CM1168"/>
          <cell r="CN1168"/>
          <cell r="CO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L1169"/>
          <cell r="CM1169"/>
          <cell r="CN1169"/>
          <cell r="CO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L1170">
            <v>243902</v>
          </cell>
          <cell r="CM1170">
            <v>244061</v>
          </cell>
          <cell r="CN1170"/>
          <cell r="CO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L1171">
            <v>243902</v>
          </cell>
          <cell r="CM1171"/>
          <cell r="CN1171"/>
          <cell r="CO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L1174"/>
          <cell r="CM1174"/>
          <cell r="CN1174"/>
          <cell r="CO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L1175"/>
          <cell r="CM1175"/>
          <cell r="CN1175"/>
          <cell r="CO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L1176"/>
          <cell r="CM1176"/>
          <cell r="CN1176"/>
          <cell r="CO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L1178">
            <v>243854</v>
          </cell>
          <cell r="CM1178"/>
          <cell r="CN1178"/>
          <cell r="CO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L1179"/>
          <cell r="CM1179"/>
          <cell r="CN1179"/>
          <cell r="CO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L1180"/>
          <cell r="CM1180"/>
          <cell r="CN1180"/>
          <cell r="CO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L1181"/>
          <cell r="CM1181"/>
          <cell r="CN1181"/>
          <cell r="CO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L1182"/>
          <cell r="CM1182"/>
          <cell r="CN1182"/>
          <cell r="CO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L1185"/>
          <cell r="CM1185"/>
          <cell r="CN1185"/>
          <cell r="CO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L1186">
            <v>243884</v>
          </cell>
          <cell r="CM1186"/>
          <cell r="CN1186"/>
          <cell r="CO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L1187">
            <v>243884</v>
          </cell>
          <cell r="CM1187"/>
          <cell r="CN1187"/>
          <cell r="CO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L1188">
            <v>243884</v>
          </cell>
          <cell r="CM1188"/>
          <cell r="CN1188"/>
          <cell r="CO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L1189">
            <v>243884</v>
          </cell>
          <cell r="CM1189"/>
          <cell r="CN1189"/>
          <cell r="CO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L1190">
            <v>243884</v>
          </cell>
          <cell r="CM1190"/>
          <cell r="CN1190"/>
          <cell r="CO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cell r="CP1191"/>
          <cell r="CQ1191"/>
          <cell r="CR1191"/>
          <cell r="CS1191"/>
          <cell r="CT1191"/>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v>243852</v>
          </cell>
          <cell r="CM1192"/>
          <cell r="CN1192"/>
          <cell r="CO1192"/>
          <cell r="CP1192"/>
          <cell r="CQ1192"/>
          <cell r="CR1192"/>
          <cell r="CS1192"/>
          <cell r="CT1192"/>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L1196">
            <v>243852</v>
          </cell>
          <cell r="CM1196"/>
          <cell r="CN1196"/>
          <cell r="CO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L1197">
            <v>243902</v>
          </cell>
          <cell r="CM1197"/>
          <cell r="CN1197"/>
          <cell r="CO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L1198">
            <v>243941</v>
          </cell>
          <cell r="CM1198"/>
          <cell r="CN1198"/>
          <cell r="CO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L1200"/>
          <cell r="CM1200"/>
          <cell r="CN1200"/>
          <cell r="CO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L1202"/>
          <cell r="CM1202"/>
          <cell r="CN1202"/>
          <cell r="CO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L1204"/>
          <cell r="CM1204"/>
          <cell r="CN1204"/>
          <cell r="CO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L1205"/>
          <cell r="CM1205"/>
          <cell r="CN1205"/>
          <cell r="CO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L1206"/>
          <cell r="CM1206"/>
          <cell r="CN1206"/>
          <cell r="CO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L1207"/>
          <cell r="CM1207"/>
          <cell r="CN1207"/>
          <cell r="CO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L1208"/>
          <cell r="CM1208"/>
          <cell r="CN1208"/>
          <cell r="CO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L1209"/>
          <cell r="CM1209"/>
          <cell r="CN1209"/>
          <cell r="CO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L1210"/>
          <cell r="CM1210"/>
          <cell r="CN1210"/>
          <cell r="CO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L1211"/>
          <cell r="CM1211"/>
          <cell r="CN1211"/>
          <cell r="CO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L1212"/>
          <cell r="CM1212"/>
          <cell r="CN1212"/>
          <cell r="CO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L1213">
            <v>243936</v>
          </cell>
          <cell r="CM1213"/>
          <cell r="CN1213"/>
          <cell r="CO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L1214">
            <v>243936</v>
          </cell>
          <cell r="CM1214"/>
          <cell r="CN1214"/>
          <cell r="CO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L1215">
            <v>243936</v>
          </cell>
          <cell r="CM1215"/>
          <cell r="CN1215"/>
          <cell r="CO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L1216">
            <v>243936</v>
          </cell>
          <cell r="CM1216"/>
          <cell r="CN1216"/>
          <cell r="CO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L1217">
            <v>243936</v>
          </cell>
          <cell r="CM1217"/>
          <cell r="CN1217"/>
          <cell r="CO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L1226">
            <v>243941</v>
          </cell>
          <cell r="CM1226"/>
          <cell r="CN1226"/>
          <cell r="CO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L1228"/>
          <cell r="CM1228"/>
          <cell r="CN1228"/>
          <cell r="CO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L1229">
            <v>243936</v>
          </cell>
          <cell r="CM1229"/>
          <cell r="CN1229"/>
          <cell r="CO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L1230"/>
          <cell r="CM1230"/>
          <cell r="CN1230"/>
          <cell r="CO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L1233"/>
          <cell r="CM1233"/>
          <cell r="CN1233"/>
          <cell r="CO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L1234"/>
          <cell r="CM1234"/>
          <cell r="CN1234"/>
          <cell r="CO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L1235"/>
          <cell r="CM1235"/>
          <cell r="CN1235"/>
          <cell r="CO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v>243941</v>
          </cell>
          <cell r="CM1236"/>
          <cell r="CN1236"/>
          <cell r="CO1236"/>
          <cell r="CP1236"/>
          <cell r="CQ1236"/>
          <cell r="CR1236"/>
          <cell r="CS1236"/>
          <cell r="CT1236"/>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L1238">
            <v>243902</v>
          </cell>
          <cell r="CM1238"/>
          <cell r="CN1238"/>
          <cell r="CO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L1239">
            <v>243936</v>
          </cell>
          <cell r="CM1239"/>
          <cell r="CN1239"/>
          <cell r="CO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L1243">
            <v>243902</v>
          </cell>
          <cell r="CM1243">
            <v>244061</v>
          </cell>
          <cell r="CN1243"/>
          <cell r="CO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L1251"/>
          <cell r="CM1251"/>
          <cell r="CN1251"/>
          <cell r="CO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L1252">
            <v>243910</v>
          </cell>
          <cell r="CM1252">
            <v>244061</v>
          </cell>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v>244029</v>
          </cell>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v>244029</v>
          </cell>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v>244039</v>
          </cell>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v>244029</v>
          </cell>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v>244029</v>
          </cell>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v>244029</v>
          </cell>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v>244039</v>
          </cell>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v>244029</v>
          </cell>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v>244031</v>
          </cell>
          <cell r="CM1324">
            <v>244127</v>
          </cell>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v>244031</v>
          </cell>
          <cell r="CM1325">
            <v>244127</v>
          </cell>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v>244036</v>
          </cell>
          <cell r="CM1326">
            <v>244127</v>
          </cell>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v>244036</v>
          </cell>
          <cell r="CM1327">
            <v>244127</v>
          </cell>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v>244036</v>
          </cell>
          <cell r="CM1328">
            <v>244127</v>
          </cell>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v>244036</v>
          </cell>
          <cell r="CM1329">
            <v>244127</v>
          </cell>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v>244029</v>
          </cell>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v>244039</v>
          </cell>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L1339"/>
          <cell r="CM1339">
            <v>244127</v>
          </cell>
          <cell r="CN1339"/>
          <cell r="CO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L1340"/>
          <cell r="CM1340">
            <v>244127</v>
          </cell>
          <cell r="CN1340"/>
          <cell r="CO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5283 ต.สบเตี๊ยะ อ.จอมทอง จ.เชียงใหม่ (ปลอดจำนอง)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cell r="BW1382"/>
          <cell r="BX1382"/>
          <cell r="BY1382"/>
          <cell r="BZ1382"/>
          <cell r="CA1382"/>
          <cell r="CB1382"/>
          <cell r="CC1382"/>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cell r="BW1383"/>
          <cell r="BX1383"/>
          <cell r="BY1383"/>
          <cell r="BZ1383"/>
          <cell r="CB1383"/>
          <cell r="CC1383"/>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cell r="BW1385"/>
          <cell r="BX1385"/>
          <cell r="BY1385"/>
          <cell r="BZ1385"/>
          <cell r="CA1385"/>
          <cell r="CB1385"/>
          <cell r="CC1385"/>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cell r="BW1386"/>
          <cell r="BX1386"/>
          <cell r="BY1386"/>
          <cell r="BZ1386"/>
          <cell r="CA1386"/>
          <cell r="CB1386"/>
          <cell r="CC1386"/>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cell r="BW1387"/>
          <cell r="BX1387"/>
          <cell r="BY1387"/>
          <cell r="BZ1387"/>
          <cell r="CA1387"/>
          <cell r="CB1387"/>
          <cell r="CC1387"/>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cell r="BW1388"/>
          <cell r="BX1388"/>
          <cell r="BY1388"/>
          <cell r="BZ1388"/>
          <cell r="CA1388"/>
          <cell r="CB1388"/>
          <cell r="CC1388"/>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cell r="W1389"/>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cell r="BW1389"/>
          <cell r="BX1389"/>
          <cell r="BY1389"/>
          <cell r="BZ1389"/>
          <cell r="CA1389"/>
          <cell r="CB1389"/>
          <cell r="CC1389"/>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cell r="C1391"/>
          <cell r="D1391"/>
          <cell r="E1391"/>
          <cell r="F1391"/>
          <cell r="G1391"/>
          <cell r="H1391"/>
          <cell r="I1391"/>
          <cell r="J1391"/>
          <cell r="K1391"/>
          <cell r="L1391"/>
          <cell r="M1391"/>
          <cell r="N1391"/>
          <cell r="O1391"/>
          <cell r="P1391"/>
          <cell r="Q1391"/>
          <cell r="R1391"/>
          <cell r="S1391"/>
          <cell r="T1391"/>
          <cell r="U1391"/>
          <cell r="V1391"/>
          <cell r="W1391"/>
          <cell r="X1391"/>
          <cell r="Y1391"/>
          <cell r="Z1391"/>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cell r="C1392"/>
          <cell r="D1392"/>
          <cell r="E1392"/>
          <cell r="F1392"/>
          <cell r="G1392"/>
          <cell r="H1392"/>
          <cell r="I1392"/>
          <cell r="J1392"/>
          <cell r="K1392"/>
          <cell r="L1392"/>
          <cell r="M1392"/>
          <cell r="N1392"/>
          <cell r="O1392"/>
          <cell r="P1392"/>
          <cell r="Q1392"/>
          <cell r="R1392"/>
          <cell r="S1392"/>
          <cell r="T1392"/>
          <cell r="U1392"/>
          <cell r="V1392"/>
          <cell r="W1392"/>
          <cell r="X1392"/>
          <cell r="Y1392"/>
          <cell r="Z1392"/>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cell r="C1393"/>
          <cell r="D1393"/>
          <cell r="E1393"/>
          <cell r="F1393"/>
          <cell r="G1393"/>
          <cell r="H1393"/>
          <cell r="I1393"/>
          <cell r="J1393"/>
          <cell r="K1393"/>
          <cell r="L1393"/>
          <cell r="M1393"/>
          <cell r="N1393"/>
          <cell r="O1393"/>
          <cell r="P1393"/>
          <cell r="Q1393"/>
          <cell r="R1393"/>
          <cell r="S1393"/>
          <cell r="T1393"/>
          <cell r="U1393"/>
          <cell r="V1393"/>
          <cell r="W1393"/>
          <cell r="X1393"/>
          <cell r="Y1393"/>
          <cell r="Z1393"/>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cell r="C1394"/>
          <cell r="D1394"/>
          <cell r="E1394"/>
          <cell r="F1394"/>
          <cell r="G1394"/>
          <cell r="H1394"/>
          <cell r="I1394"/>
          <cell r="J1394"/>
          <cell r="K1394"/>
          <cell r="L1394"/>
          <cell r="M1394"/>
          <cell r="N1394"/>
          <cell r="O1394"/>
          <cell r="P1394"/>
          <cell r="Q1394"/>
          <cell r="R1394"/>
          <cell r="S1394"/>
          <cell r="T1394"/>
          <cell r="U1394"/>
          <cell r="V1394"/>
          <cell r="W1394"/>
          <cell r="X1394"/>
          <cell r="Y1394"/>
          <cell r="Z1394"/>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cell r="C1395"/>
          <cell r="D1395"/>
          <cell r="E1395"/>
          <cell r="F1395"/>
          <cell r="G1395"/>
          <cell r="H1395"/>
          <cell r="I1395"/>
          <cell r="J1395"/>
          <cell r="K1395"/>
          <cell r="L1395"/>
          <cell r="M1395"/>
          <cell r="N1395"/>
          <cell r="O1395"/>
          <cell r="P1395"/>
          <cell r="Q1395"/>
          <cell r="R1395"/>
          <cell r="S1395"/>
          <cell r="T1395"/>
          <cell r="U1395"/>
          <cell r="V1395"/>
          <cell r="W1395"/>
          <cell r="X1395"/>
          <cell r="Y1395"/>
          <cell r="Z1395"/>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cell r="C1396"/>
          <cell r="D1396"/>
          <cell r="E1396"/>
          <cell r="F1396"/>
          <cell r="G1396"/>
          <cell r="H1396"/>
          <cell r="I1396"/>
          <cell r="J1396"/>
          <cell r="K1396"/>
          <cell r="L1396"/>
          <cell r="M1396"/>
          <cell r="N1396"/>
          <cell r="O1396"/>
          <cell r="P1396"/>
          <cell r="Q1396"/>
          <cell r="R1396"/>
          <cell r="S1396"/>
          <cell r="T1396"/>
          <cell r="U1396"/>
          <cell r="V1396"/>
          <cell r="W1396"/>
          <cell r="X1396"/>
          <cell r="Y1396"/>
          <cell r="Z1396"/>
          <cell r="AA1396"/>
          <cell r="AB1396"/>
          <cell r="AC1396"/>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cell r="C1397"/>
          <cell r="D1397"/>
          <cell r="E1397"/>
          <cell r="F1397"/>
          <cell r="G1397"/>
          <cell r="H1397"/>
          <cell r="I1397"/>
          <cell r="J1397"/>
          <cell r="K1397"/>
          <cell r="L1397"/>
          <cell r="M1397"/>
          <cell r="N1397"/>
          <cell r="O1397"/>
          <cell r="P1397"/>
          <cell r="Q1397"/>
          <cell r="R1397"/>
          <cell r="S1397"/>
          <cell r="T1397"/>
          <cell r="U1397"/>
          <cell r="V1397"/>
          <cell r="W1397"/>
          <cell r="X1397"/>
          <cell r="Y1397"/>
          <cell r="Z1397"/>
          <cell r="AA1397"/>
          <cell r="AB1397"/>
          <cell r="AC1397"/>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cell r="C1398"/>
          <cell r="D1398"/>
          <cell r="E1398"/>
          <cell r="F1398"/>
          <cell r="G1398"/>
          <cell r="H1398"/>
          <cell r="I1398"/>
          <cell r="J1398"/>
          <cell r="K1398"/>
          <cell r="L1398"/>
          <cell r="M1398"/>
          <cell r="N1398"/>
          <cell r="O1398"/>
          <cell r="P1398"/>
          <cell r="Q1398"/>
          <cell r="R1398"/>
          <cell r="S1398"/>
          <cell r="T1398"/>
          <cell r="U1398"/>
          <cell r="V1398"/>
          <cell r="W1398"/>
          <cell r="X1398"/>
          <cell r="Y1398"/>
          <cell r="Z1398"/>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cell r="C1399"/>
          <cell r="D1399"/>
          <cell r="E1399"/>
          <cell r="F1399"/>
          <cell r="G1399"/>
          <cell r="H1399"/>
          <cell r="I1399"/>
          <cell r="J1399"/>
          <cell r="K1399"/>
          <cell r="L1399"/>
          <cell r="M1399"/>
          <cell r="N1399"/>
          <cell r="O1399"/>
          <cell r="P1399"/>
          <cell r="Q1399"/>
          <cell r="R1399"/>
          <cell r="S1399"/>
          <cell r="T1399"/>
          <cell r="U1399"/>
          <cell r="V1399"/>
          <cell r="W1399"/>
          <cell r="X1399"/>
          <cell r="Y1399"/>
          <cell r="Z1399"/>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cell r="C1400"/>
          <cell r="D1400"/>
          <cell r="E1400"/>
          <cell r="F1400"/>
          <cell r="G1400"/>
          <cell r="H1400"/>
          <cell r="I1400"/>
          <cell r="J1400"/>
          <cell r="K1400"/>
          <cell r="L1400"/>
          <cell r="M1400"/>
          <cell r="N1400"/>
          <cell r="O1400"/>
          <cell r="P1400"/>
          <cell r="Q1400"/>
          <cell r="R1400"/>
          <cell r="S1400"/>
          <cell r="T1400"/>
          <cell r="U1400"/>
          <cell r="V1400"/>
          <cell r="W1400"/>
          <cell r="X1400"/>
          <cell r="Y1400"/>
          <cell r="Z1400"/>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 sheetId="6"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7" workbookViewId="0">
      <selection activeCell="B19" sqref="B1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658</v>
      </c>
    </row>
    <row r="2" spans="1:11">
      <c r="A2" s="143" t="s">
        <v>251</v>
      </c>
      <c r="B2" s="145" t="str">
        <f t="array" ref="B2">_xlfn.IFS(I1&lt;850,VLOOKUP(I1,[1]บังคับคดี!$B:$ZZ,60,0),AND(I1&gt;=850,I1&lt;1435),VLOOKUP(I1,'[1]บังคับคดีใหม่ ปี2563-2564'!$B:$ZZ,63,0),I1&gt;=1435,VLOOKUP(I1,'[1]สืบทรัพย์ ปี 2564-25666'!$B:$ZZ,71,0))</f>
        <v>นายสุริยัน   ทันดร</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สินเชื่อเพื่อพัฒนากลุ่มอาชีพ</v>
      </c>
      <c r="C3" s="175" t="s">
        <v>208</v>
      </c>
      <c r="D3" s="147">
        <f t="array" ref="D3">_xlfn.IFS(I1&lt;850,VLOOKUP(I1,[1]บังคับคดี!$B:$ZZ,59,0),AND(I1&gt;=850,I1&lt;1435),VLOOKUP(I1,'[1]บังคับคดีใหม่ ปี2563-2564'!$B:$ZZ,64,0),I1&gt;=1435,VLOOKUP(I1,'[1]สืบทรัพย์ ปี 2564-25666'!$B:$ZZ,72,0))</f>
        <v>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800030960614</v>
      </c>
      <c r="C4" s="176" t="s">
        <v>264</v>
      </c>
      <c r="D4" s="219">
        <v>242218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ผบ.2588/2562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ผบ.1284/2563</v>
      </c>
      <c r="I5" s="157" t="s">
        <v>257</v>
      </c>
    </row>
    <row r="6" spans="1:11">
      <c r="A6" s="153" t="s">
        <v>337</v>
      </c>
      <c r="B6" s="171">
        <v>1817317.97</v>
      </c>
      <c r="C6" s="225" t="s">
        <v>345</v>
      </c>
      <c r="D6" s="148">
        <v>244145</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353</v>
      </c>
      <c r="D13" s="152"/>
      <c r="E13" s="158"/>
      <c r="F13" s="169"/>
      <c r="G13" s="152"/>
      <c r="I13" s="249"/>
      <c r="J13" s="249"/>
      <c r="K13" s="249"/>
    </row>
    <row r="14" spans="1:11" s="151" customFormat="1">
      <c r="A14" s="165" t="s">
        <v>212</v>
      </c>
      <c r="B14" s="158" t="s">
        <v>355</v>
      </c>
      <c r="C14" s="203" t="s">
        <v>356</v>
      </c>
      <c r="D14" s="152"/>
      <c r="E14" s="158"/>
      <c r="F14" s="169"/>
      <c r="G14" s="152"/>
      <c r="I14" s="166" t="s">
        <v>248</v>
      </c>
      <c r="J14" s="166"/>
      <c r="K14" s="166"/>
    </row>
    <row r="15" spans="1:11" s="151" customFormat="1">
      <c r="A15" s="165" t="s">
        <v>214</v>
      </c>
      <c r="B15" s="158" t="s">
        <v>357</v>
      </c>
      <c r="C15" s="203" t="s">
        <v>358</v>
      </c>
      <c r="D15" s="152"/>
      <c r="E15" s="158"/>
      <c r="F15" s="169"/>
      <c r="G15" s="152"/>
      <c r="I15" s="166" t="s">
        <v>249</v>
      </c>
      <c r="J15" s="166"/>
      <c r="K15" s="166"/>
    </row>
    <row r="16" spans="1:11" s="151" customFormat="1">
      <c r="A16" s="165" t="s">
        <v>213</v>
      </c>
      <c r="B16" s="158" t="s">
        <v>359</v>
      </c>
      <c r="C16" s="203" t="s">
        <v>360</v>
      </c>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t="s">
        <v>361</v>
      </c>
      <c r="C18" s="203" t="s">
        <v>362</v>
      </c>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658 - รายงานผลสืบทรัพย์ ราย นายสุริยัน   ทันดร สาขาสันกำแพง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10 มิถุนายน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นายสุริยัน   ทันดร</v>
      </c>
      <c r="F4" s="272"/>
      <c r="G4" s="272"/>
      <c r="H4" s="272"/>
      <c r="I4" s="272"/>
      <c r="J4" s="272"/>
      <c r="K4" s="272"/>
      <c r="L4" s="272"/>
      <c r="M4" s="272"/>
      <c r="N4" s="272"/>
      <c r="O4" s="272"/>
      <c r="P4" s="272"/>
      <c r="Q4" s="272"/>
      <c r="R4" s="272"/>
      <c r="S4" s="272"/>
      <c r="T4" s="272"/>
      <c r="U4" s="252" t="s">
        <v>73</v>
      </c>
      <c r="V4" s="252"/>
      <c r="W4" s="272" t="str">
        <f>Sheet1!D2</f>
        <v>สันกำแพง</v>
      </c>
      <c r="X4" s="272"/>
      <c r="Y4" s="272"/>
      <c r="Z4" s="272"/>
      <c r="AA4" s="272"/>
      <c r="AB4" s="272"/>
      <c r="AC4" s="272"/>
      <c r="AD4" s="272"/>
      <c r="AE4" s="272"/>
      <c r="AF4" s="272"/>
      <c r="AG4" s="272"/>
      <c r="AH4" s="272"/>
      <c r="AI4" s="272"/>
      <c r="AJ4" s="272"/>
      <c r="AK4" s="138"/>
      <c r="AL4" s="186" t="s">
        <v>261</v>
      </c>
      <c r="AM4" s="185" t="s">
        <v>350</v>
      </c>
      <c r="AO4" s="161" t="s">
        <v>241</v>
      </c>
      <c r="AP4" s="138"/>
      <c r="AQ4" s="138"/>
    </row>
    <row r="5" spans="1:43">
      <c r="A5" s="19" t="s">
        <v>206</v>
      </c>
      <c r="B5" s="137"/>
      <c r="D5" s="272" t="str">
        <f>Sheet1!B3</f>
        <v>สินเชื่อเพื่อพัฒนากลุ่มอาชีพ</v>
      </c>
      <c r="E5" s="272"/>
      <c r="F5" s="272"/>
      <c r="G5" s="272"/>
      <c r="H5" s="272"/>
      <c r="I5" s="272"/>
      <c r="J5" s="272"/>
      <c r="K5" s="272"/>
      <c r="L5" s="272"/>
      <c r="M5" s="272"/>
      <c r="N5" s="272"/>
      <c r="O5" s="272"/>
      <c r="P5" s="272"/>
      <c r="Q5" s="272"/>
      <c r="R5" s="272"/>
      <c r="S5" s="252" t="s">
        <v>208</v>
      </c>
      <c r="T5" s="252"/>
      <c r="U5" s="252"/>
      <c r="V5" s="252"/>
      <c r="W5" s="278" t="str">
        <f>IF(OR(Sheet1!D3=0,Sheet1!D3="-"),"-",Sheet1!D3)</f>
        <v>-</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658(68) - รายงานผลสืบทรัพย์ ราย นายสุริยัน   ทันดร สาขาสันกำแพง (สืบรอบที่ 1) - ไม่พบทรัพย์</v>
      </c>
      <c r="AM5" s="138"/>
      <c r="AO5" s="162" t="s">
        <v>258</v>
      </c>
      <c r="AP5" s="138"/>
      <c r="AQ5" s="138"/>
    </row>
    <row r="6" spans="1:43">
      <c r="A6" s="19" t="s">
        <v>207</v>
      </c>
      <c r="B6" s="137"/>
      <c r="F6" s="273">
        <f>Sheet1!B4</f>
        <v>800030960614</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จังหวัดเชียงใหม่</v>
      </c>
      <c r="D7" s="272"/>
      <c r="E7" s="272"/>
      <c r="F7" s="272"/>
      <c r="G7" s="272"/>
      <c r="H7" s="272"/>
      <c r="I7" s="272"/>
      <c r="J7" s="272"/>
      <c r="K7" s="251" t="s">
        <v>209</v>
      </c>
      <c r="L7" s="251"/>
      <c r="M7" s="251"/>
      <c r="N7" s="251"/>
      <c r="O7" s="251"/>
      <c r="P7" s="251"/>
      <c r="Q7" s="279" t="str">
        <f>Sheet1!D5</f>
        <v>ผบ.2588/2562</v>
      </c>
      <c r="R7" s="279"/>
      <c r="S7" s="279"/>
      <c r="T7" s="279"/>
      <c r="U7" s="279"/>
      <c r="V7" s="279"/>
      <c r="W7" s="279"/>
      <c r="X7" s="250" t="s">
        <v>210</v>
      </c>
      <c r="Y7" s="250"/>
      <c r="Z7" s="250"/>
      <c r="AA7" s="250"/>
      <c r="AB7" s="250"/>
      <c r="AC7" s="250"/>
      <c r="AD7" s="279" t="str">
        <f>Sheet1!F5</f>
        <v>ผบ.1284/2563</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นายสุริยัน ทันดร</v>
      </c>
      <c r="G9" s="258"/>
      <c r="H9" s="258"/>
      <c r="I9" s="258"/>
      <c r="J9" s="258"/>
      <c r="K9" s="258"/>
      <c r="L9" s="258"/>
      <c r="M9" s="258"/>
      <c r="N9" s="258"/>
      <c r="O9" s="258"/>
      <c r="P9" s="258"/>
      <c r="Q9" s="258"/>
      <c r="R9" s="258"/>
      <c r="S9" s="2" t="str">
        <f>Sheet1!A13</f>
        <v>คู่สมรสจำเลยที่ 1</v>
      </c>
      <c r="Y9" s="265" t="str">
        <f>Sheet1!B13</f>
        <v>นางสาวสุทธาพร นำบุญจิตต์</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นายปวัฒน์ ยศปัญญา</v>
      </c>
      <c r="G10" s="258"/>
      <c r="H10" s="258"/>
      <c r="I10" s="258"/>
      <c r="J10" s="258"/>
      <c r="K10" s="258"/>
      <c r="L10" s="258"/>
      <c r="M10" s="258"/>
      <c r="N10" s="258"/>
      <c r="O10" s="258"/>
      <c r="P10" s="258"/>
      <c r="Q10" s="258"/>
      <c r="R10" s="258"/>
      <c r="S10" s="2" t="s">
        <v>214</v>
      </c>
      <c r="Y10" s="265" t="str">
        <f>Sheet1!B15</f>
        <v>นางอัญชลี ยศปัญญา</v>
      </c>
      <c r="Z10" s="265"/>
      <c r="AA10" s="265"/>
      <c r="AB10" s="265"/>
      <c r="AC10" s="265"/>
      <c r="AD10" s="265"/>
      <c r="AE10" s="265"/>
      <c r="AF10" s="265"/>
      <c r="AG10" s="265"/>
      <c r="AH10" s="265"/>
      <c r="AI10" s="265"/>
      <c r="AJ10" s="265"/>
      <c r="AK10" s="138"/>
      <c r="AN10" s="138"/>
      <c r="AO10" s="164" t="s">
        <v>236</v>
      </c>
      <c r="AP10" s="138"/>
      <c r="AQ10" s="138"/>
    </row>
    <row r="11" spans="1:43">
      <c r="A11" s="19"/>
      <c r="B11" s="2" t="s">
        <v>213</v>
      </c>
      <c r="F11" s="258" t="str">
        <f>Sheet1!B16</f>
        <v>นายประพันธ์ กองธรรมชัย</v>
      </c>
      <c r="G11" s="258"/>
      <c r="H11" s="258"/>
      <c r="I11" s="258"/>
      <c r="J11" s="258"/>
      <c r="K11" s="258"/>
      <c r="L11" s="258"/>
      <c r="M11" s="258"/>
      <c r="N11" s="258"/>
      <c r="O11" s="258"/>
      <c r="P11" s="258"/>
      <c r="Q11" s="258"/>
      <c r="R11" s="258"/>
      <c r="S11" s="2" t="s">
        <v>215</v>
      </c>
      <c r="Y11" s="265">
        <f>Sheet1!B17</f>
        <v>0</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t="str">
        <f>Sheet1!B18</f>
        <v>นางทัศนีย์ เทพสุธา</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4" t="str">
        <f>IF(Y11=0,"ซ่อนช่อง","คู่สมรสจำเลยที่ 3")</f>
        <v>ซ่อนช่อง</v>
      </c>
      <c r="B31" s="254"/>
      <c r="C31" s="254"/>
      <c r="D31" s="254"/>
      <c r="E31" s="254"/>
      <c r="F31" s="254"/>
      <c r="G31" s="253" t="s">
        <v>234</v>
      </c>
      <c r="H31" s="253"/>
      <c r="I31" s="253"/>
      <c r="J31" s="253"/>
      <c r="K31" s="253"/>
      <c r="L31" s="253"/>
      <c r="M31" s="253"/>
      <c r="N31" s="253"/>
      <c r="O31" s="253"/>
      <c r="P31" s="253"/>
      <c r="Q31" s="253"/>
      <c r="R31" s="253"/>
      <c r="S31" s="253"/>
      <c r="T31" s="256" t="e">
        <f>VLOOKUP(A31,Sheet1!A11:G31,4,0)</f>
        <v>#N/A</v>
      </c>
      <c r="U31" s="256"/>
      <c r="V31" s="256"/>
      <c r="W31" s="256"/>
      <c r="X31" s="257" t="e">
        <f>IF(OR(T31="ไม่พบ",T31="-"),"-",VLOOKUP(A31,Sheet1!A11:G31,5,0))</f>
        <v>#N/A</v>
      </c>
      <c r="Y31" s="257"/>
      <c r="Z31" s="257"/>
      <c r="AA31" s="257"/>
      <c r="AB31" s="257"/>
      <c r="AC31" s="257"/>
      <c r="AD31" s="257"/>
      <c r="AE31" s="257"/>
      <c r="AF31" s="257"/>
      <c r="AG31" s="257"/>
      <c r="AH31" s="257"/>
      <c r="AI31" s="257"/>
      <c r="AJ31" s="257"/>
      <c r="AK31" s="138"/>
      <c r="AL31" s="138"/>
      <c r="AM31" s="138"/>
      <c r="AN31" s="138"/>
      <c r="AO31" s="138"/>
      <c r="AP31" s="138"/>
      <c r="AQ31" s="138"/>
    </row>
    <row r="32" spans="1:43" ht="21.75"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จำเลยที่ 4</v>
      </c>
      <c r="B33" s="260"/>
      <c r="C33" s="260"/>
      <c r="D33" s="260"/>
      <c r="E33" s="260"/>
      <c r="F33" s="261"/>
      <c r="G33" s="253" t="s">
        <v>234</v>
      </c>
      <c r="H33" s="253"/>
      <c r="I33" s="253"/>
      <c r="J33" s="253"/>
      <c r="K33" s="253"/>
      <c r="L33" s="253"/>
      <c r="M33" s="253"/>
      <c r="N33" s="253"/>
      <c r="O33" s="253"/>
      <c r="P33" s="253"/>
      <c r="Q33" s="253"/>
      <c r="R33" s="253"/>
      <c r="S33" s="253"/>
      <c r="T33" s="256">
        <f>VLOOKUP(A33,Sheet1!A11:G31,4,0)</f>
        <v>0</v>
      </c>
      <c r="U33" s="256"/>
      <c r="V33" s="256"/>
      <c r="W33" s="256"/>
      <c r="X33" s="257">
        <f>IF(OR(T33="ไม่พบ",T33="-"),"-",VLOOKUP(A33,Sheet1!A11:G31,5,0))</f>
        <v>0</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4" zoomScaleNormal="100" workbookViewId="0">
      <selection activeCell="AT10" sqref="AT1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364</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ผบ.2588/2562 ในคดีหมายเลขแดงที่  ผบ.1284/2563 ลว.2 มีนาคม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10</v>
      </c>
      <c r="AV16" s="215" t="s">
        <v>335</v>
      </c>
    </row>
    <row r="17" spans="1:45">
      <c r="A17" s="188"/>
      <c r="B17" s="188"/>
      <c r="C17" s="258" t="str">
        <f>IF(AS17="","ซ่อนช่อง",CONCATENATE("1. ",VLOOKUP(AS17,Table1[#All],2,0)))</f>
        <v>1. นายสุริยัน ทันดร</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3-5013-00743-81-6</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นางสาวสุทธาพร นำบุญจิตต์</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3-5013-00784-59-8</v>
      </c>
      <c r="AE18" s="281"/>
      <c r="AF18" s="281"/>
      <c r="AG18" s="281"/>
      <c r="AH18" s="281"/>
      <c r="AI18" s="281"/>
      <c r="AJ18" s="281"/>
      <c r="AK18" s="281"/>
      <c r="AL18" s="195"/>
      <c r="AM18" s="193"/>
      <c r="AN18" s="193"/>
      <c r="AO18" s="193"/>
      <c r="AP18" s="193"/>
      <c r="AQ18" s="193"/>
      <c r="AS18" s="197" t="s">
        <v>363</v>
      </c>
    </row>
    <row r="19" spans="1:45">
      <c r="A19" s="193"/>
      <c r="B19" s="193"/>
      <c r="C19" s="280" t="str">
        <f>IF(AS19="","ซ่อนช่อง",CONCATENATE("3. ",VLOOKUP(AS19,Table1[#All],2,0)))</f>
        <v>3. นายปวัฒน์ ยศปัญญา</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3-4206-00034-90-0</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นางอัญชลี ยศปัญญา</v>
      </c>
      <c r="D20" s="280"/>
      <c r="E20" s="280"/>
      <c r="F20" s="280"/>
      <c r="G20" s="280"/>
      <c r="H20" s="280"/>
      <c r="I20" s="280"/>
      <c r="J20" s="280"/>
      <c r="K20" s="280"/>
      <c r="L20" s="280"/>
      <c r="M20" s="280"/>
      <c r="N20" s="280"/>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3-4206-00034-91-8</v>
      </c>
      <c r="AE20" s="281"/>
      <c r="AF20" s="281"/>
      <c r="AG20" s="281"/>
      <c r="AH20" s="281"/>
      <c r="AI20" s="281"/>
      <c r="AJ20" s="281"/>
      <c r="AK20" s="281"/>
      <c r="AL20" s="195"/>
      <c r="AM20" s="193"/>
      <c r="AN20" s="193"/>
      <c r="AO20" s="193"/>
      <c r="AP20" s="193"/>
      <c r="AQ20" s="193"/>
      <c r="AS20" s="197" t="s">
        <v>214</v>
      </c>
    </row>
    <row r="21" spans="1:45">
      <c r="A21" s="193"/>
      <c r="B21" s="193"/>
      <c r="C21" s="280" t="str">
        <f>IF(AS21="","ซ่อนช่อง",CONCATENATE("5. ",VLOOKUP(AS21,Table1[#All],2,0)))</f>
        <v>5. นายประพันธ์ กองธรรมชัย</v>
      </c>
      <c r="D21" s="280"/>
      <c r="E21" s="280"/>
      <c r="F21" s="280"/>
      <c r="G21" s="280"/>
      <c r="H21" s="280"/>
      <c r="I21" s="280"/>
      <c r="J21" s="280"/>
      <c r="K21" s="280"/>
      <c r="L21" s="280"/>
      <c r="M21" s="280"/>
      <c r="N21" s="280"/>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3-5013-00801-36-1</v>
      </c>
      <c r="AE21" s="281"/>
      <c r="AF21" s="281"/>
      <c r="AG21" s="281"/>
      <c r="AH21" s="281"/>
      <c r="AI21" s="281"/>
      <c r="AJ21" s="281"/>
      <c r="AK21" s="281"/>
      <c r="AL21" s="195"/>
      <c r="AM21" s="193"/>
      <c r="AN21" s="193"/>
      <c r="AO21" s="193"/>
      <c r="AP21" s="193"/>
      <c r="AQ21" s="193"/>
      <c r="AS21" s="197" t="s">
        <v>213</v>
      </c>
    </row>
    <row r="22" spans="1:45">
      <c r="A22" s="193"/>
      <c r="B22" s="193"/>
      <c r="C22" s="280" t="str">
        <f>IF(AS22="","ซ่อนช่อง",CONCATENATE("6. ",VLOOKUP(AS22,Table1[#All],2,0)))</f>
        <v>6. นางทัศนีย์ เทพสุธา</v>
      </c>
      <c r="D22" s="280"/>
      <c r="E22" s="280"/>
      <c r="F22" s="280"/>
      <c r="G22" s="280"/>
      <c r="H22" s="280"/>
      <c r="I22" s="280"/>
      <c r="J22" s="280"/>
      <c r="K22" s="280"/>
      <c r="L22" s="280"/>
      <c r="M22" s="280"/>
      <c r="N22" s="280"/>
      <c r="O22" s="194"/>
      <c r="P22" s="193" t="str">
        <f t="shared" si="2"/>
        <v>จำเลยที่ 4</v>
      </c>
      <c r="Q22" s="193"/>
      <c r="R22" s="193"/>
      <c r="S22" s="193"/>
      <c r="T22" s="193"/>
      <c r="U22" s="193"/>
      <c r="V22" s="193"/>
      <c r="W22" s="193" t="str">
        <f t="shared" si="3"/>
        <v>เลขบัตรประชาชน</v>
      </c>
      <c r="X22" s="193"/>
      <c r="Y22" s="193"/>
      <c r="Z22" s="193"/>
      <c r="AA22" s="193"/>
      <c r="AB22" s="193"/>
      <c r="AC22" s="193"/>
      <c r="AD22" s="281" t="str">
        <f>IF(AS22="","",VLOOKUP(AS22,Table1[#All],3,0))</f>
        <v>3-7202-00742-73-4</v>
      </c>
      <c r="AE22" s="281"/>
      <c r="AF22" s="281"/>
      <c r="AG22" s="281"/>
      <c r="AH22" s="281"/>
      <c r="AI22" s="281"/>
      <c r="AJ22" s="281"/>
      <c r="AK22" s="281"/>
      <c r="AL22" s="195"/>
      <c r="AM22" s="193"/>
      <c r="AN22" s="193"/>
      <c r="AO22" s="193"/>
      <c r="AP22" s="193"/>
      <c r="AQ22" s="193"/>
      <c r="AS22" s="197" t="s">
        <v>216</v>
      </c>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9"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6"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ผบ.2588/2562 คดีหมายเลขแดงที่ ผบ.1284/2563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นายสุริยัน ทันดร</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3-5013-00743-81-6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2025-06-10T03:45:07Z</dcterms:modified>
</cp:coreProperties>
</file>