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17-นายปฎิภาณ พิมพานนท์\"/>
    </mc:Choice>
  </mc:AlternateContent>
  <xr:revisionPtr revIDLastSave="0" documentId="8_{C72102A4-6FE7-47A1-84BB-E3B8D0CFE45C}"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<sst xmlns="http://schemas.openxmlformats.org/spreadsheetml/2006/main" count="709" uniqueCount="374">
  <si>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</si>
  <si>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</si>
  <si>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</si>
  <si>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</si>
  <si>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</si>
  <si>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</si>
  <si>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</si>
  <si>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</si>
  <si>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</si>
  <si>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</si>
  <si>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</si>
  <si>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</si>
  <si>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</si>
  <si>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</si>
  <si>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</si>
  <si>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</si>
  <si>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</si>
  <si>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</si>
  <si>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</si>
  <si>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</si>
  <si>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</si>
  <si>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</si>
  <si>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</si>
  <si>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</si>
  <si>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</si>
  <si>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</si>
  <si>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</si>
  <si>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</si>
  <si>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</si>
  <si>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</si>
  <si>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</si>
  <si>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</si>
  <si>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</si>
  <si>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</si>
  <si>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</si>
  <si>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</si>
  <si>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</si>
  <si>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</si>
  <si>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</si>
  <si>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</si>
  <si>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</si>
  <si>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</si>
  <si>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</si>
  <si>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</si>
  <si>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</si>
  <si>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</si>
  <si>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</si>
  <si>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</si>
  <si>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</si>
  <si>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</si>
  <si>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</si>
  <si>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</si>
  <si>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</si>
  <si>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</si>
  <si>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</si>
  <si>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</si>
  <si>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</si>
  <si>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</si>
  <si>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</si>
  <si>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</si>
  <si>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</si>
  <si>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</si>
  <si>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</si>
  <si>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</si>
  <si>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</si>
  <si>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</si>
  <si>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</si>
  <si>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</si>
  <si>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</si>
  <si>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</si>
  <si>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</si>
  <si>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</si>
  <si>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</si>
  <si>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</si>
  <si>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</si>
  <si>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</si>
  <si>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</si>
  <si>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</si>
  <si>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</si>
  <si>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</si>
  <si>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</si>
  <si>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</si>
  <si>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</si>
  <si>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</si>
  <si>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</si>
  <si>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</si>
  <si>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</si>
  <si>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</si>
  <si>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</si>
  <si>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</si>
  <si>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</si>
  <si>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</si>
  <si>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</si>
  <si>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</si>
  <si>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</si>
  <si>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</si>
  <si>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</si>
  <si>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</si>
  <si>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</si>
  <si>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</si>
  <si>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</si>
  <si>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</si>
  <si>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</si>
  <si>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</si>
  <si>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</si>
  <si>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</si>
  <si>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</si>
  <si>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</si>
  <si>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</si>
  <si>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</si>
  <si>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</si>
  <si>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</si>
  <si>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</si>
  <si>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</si>
  <si>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</si>
  <si>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</si>
  <si>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</si>
  <si>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</si>
  <si>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</si>
  <si>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</si>
  <si>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</si>
  <si>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</si>
  <si>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</si>
  <si>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</si>
  <si>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</si>
  <si>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</si>
  <si>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</si>
  <si>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</si>
  <si>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</si>
  <si>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</si>
  <si>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</si>
  <si>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</si>
  <si>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</si>
  <si>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</si>
  <si>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</si>
  <si>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</si>
  <si>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</si>
  <si>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</si>
  <si>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</si>
  <si>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</si>
  <si>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</si>
  <si>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</si>
  <si>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</si>
  <si>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</si>
  <si>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</si>
  <si>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</si>
  <si>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</si>
  <si>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</si>
  <si>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</si>
  <si>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</si>
  <si>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</si>
  <si>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</si>
  <si>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</si>
  <si>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</si>
  <si>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</si>
  <si>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</si>
  <si>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</si>
  <si>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</si>
  <si>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</si>
  <si>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</si>
  <si>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</si>
  <si>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</si>
  <si>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</si>
  <si>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</si>
  <si>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</si>
  <si>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</si>
  <si>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</si>
  <si>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</si>
  <si>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</si>
  <si>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</si>
  <si>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</si>
  <si>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</si>
  <si>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</si>
  <si>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</si>
  <si>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</si>
  <si>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</si>
  <si>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</si>
  <si>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</si>
  <si>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</si>
  <si>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</si>
  <si>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</si>
  <si>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</si>
  <si>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</si>
  <si>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</si>
  <si>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</si>
  <si>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</si>
  <si>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</si>
  <si>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</si>
  <si>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</si>
  <si>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</si>
  <si>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</si>
  <si>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</si>
  <si>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</si>
  <si>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</si>
  <si>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</si>
  <si>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</si>
  <si>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</si>
  <si>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</si>
  <si>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</si>
  <si>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</si>
  <si>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</si>
  <si>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</si>
  <si>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</si>
  <si>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</si>
  <si>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</si>
  <si>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</si>
  <si>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</si>
  <si>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</si>
  <si>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</si>
  <si>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</si>
  <si>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</si>
  <si>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</si>
  <si>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</si>
  <si>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</si>
  <si>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</si>
  <si>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</si>
  <si>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</si>
  <si>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</si>
  <si>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</si>
  <si>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</si>
  <si>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</si>
  <si>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</si>
  <si>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</si>
  <si>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</si>
  <si>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</si>
  <si>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</si>
  <si>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</si>
  <si>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</si>
  <si>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</si>
  <si>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</si>
  <si>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</si>
  <si>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</si>
  <si>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</si>
  <si>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</si>
  <si>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</si>
  <si>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</si>
  <si>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</si>
  <si>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</si>
  <si>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</si>
  <si>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</si>
  <si>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</si>
  <si>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</si>
  <si>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</si>
  <si>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</si>
  <si>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</si>
  <si>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</si>
  <si>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</si>
  <si>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</si>
  <si>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</si>
  <si>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</si>
  <si>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</si>
  <si>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</si>
  <si>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</si>
  <si>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</si>
  <si>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</si>
  <si>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</si>
  <si>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</si>
  <si>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</si>
  <si>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</si>
  <si>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</si>
  <si>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</si>
  <si>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</si>
  <si>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</si>
  <si>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</si>
  <si>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</si>
  <si>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</si>
  <si>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</si>
  <si>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</si>
  <si>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</si>
  <si>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</si>
  <si>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</si>
  <si>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</si>
  <si>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</si>
  <si>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</si>
  <si>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</si>
  <si>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</si>
  <si>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</si>
  <si>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</si>
  <si>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</si>
  <si>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</si>
  <si>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</si>
  <si>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</si>
  <si>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</si>
  <si>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</si>
  <si>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</si>
  <si>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</si>
  <si>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</si>
  <si>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</si>
  <si>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</si>
  <si>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</si>
  <si>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</si>
  <si>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</si>
  <si>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</si>
  <si>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</si>
  <si>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</si>
  <si>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</si>
  <si>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</si>
  <si>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</si>
  <si>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</si>
  <si>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</si>
  <si>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</si>
  <si>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</si>
  <si>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</si>
  <si>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</si>
  <si>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</si>
  <si>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</si>
  <si>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</si>
  <si>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</si>
  <si>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</si>
  <si>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</si>
  <si>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</si>
  <si>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</si>
  <si>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</si>
  <si>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</si>
  <si>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</si>
  <si>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</si>
  <si>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</si>
  <si>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</si>
  <si>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</si>
  <si>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</si>
  <si>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</si>
  <si>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</si>
  <si>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</si>
  <si>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</si>
  <si>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</si>
  <si>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</si>
  <si>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</si>
  <si>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</si>
  <si>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</si>
  <si>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</si>
  <si>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</si>
  <si>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</si>
  <si>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</si>
  <si>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</si>
  <si>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</si>
  <si>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</si>
  <si>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</si>
  <si>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</si>
  <si>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</si>
  <si>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</si>
  <si>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</si>
  <si>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</si>
  <si>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</si>
  <si>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</si>
  <si>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</si>
  <si>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</si>
  <si>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</si>
  <si>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</si>
  <si>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</si>
  <si>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</si>
  <si>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</si>
  <si>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</si>
  <si>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</si>
  <si>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</si>
  <si>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</si>
  <si>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</si>
  <si>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</si>
  <si>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</si>
  <si>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</si>
  <si>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</si>
  <si>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</si>
  <si>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t>
  </si>
  <si>
    <t>นายปฎิภาณ พิมพานนท์</t>
  </si>
  <si>
    <t>3-5099-00447-72-7</t>
  </si>
  <si>
    <t>นายสมศักดิ์ แสนเกี๋ยง</t>
  </si>
  <si>
    <t>สิบตำรวจภานุพงศ์ ดุริยะนันท์</t>
  </si>
  <si>
    <t>นางสาวพิมพ์วลักญช์ คันทศร</t>
  </si>
  <si>
    <t>3-5099-01436-96-6</t>
  </si>
  <si>
    <t>3-5002-00338-03-0</t>
  </si>
  <si>
    <t>3-5006-00533-21-2</t>
  </si>
  <si>
    <t>3-5006-00071-92-8</t>
  </si>
  <si>
    <t>นางนภัสวรรณ ดุริยะนันท์</t>
  </si>
  <si>
    <t>2917(68) - รายงานผลสืบทรัพย์ ราย นายปฎิภาณ พิมพานนท์ สาขามหาวิทยาลัยเชียงใหม่ (สืบรอบที่ 1) - ไม่พบทรัพย์</t>
  </si>
  <si>
    <t>จังหวัดเชียงใหม่ สาขาจอมทอง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</si>
</sst>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B17" sqref="B17"/>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2917</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นายปฎิภาณ  พิมพานนท์</v>
      </c>
      <c r="C2" s="175" t="s">
        <v>73</v>
      </c>
      <c r="D2" s="145" t="str">
        <f t="array" ref="D2">_xlfn.IFS(I1&lt;850,VLOOKUP(I1,[1]บังคับคดี!$B:$ZZ,10,0),AND(I1&gt;=850,I1&lt;1435),VLOOKUP(I1,'[1]บังคับคดีใหม่ ปี2563-2564'!$B:$ZZ,11,0),I1&gt;=1435,VLOOKUP(I1,'[1]สืบทรัพย์ ปี 2564-25666'!$B:$ZZ,11,0))</f>
        <v>มหาวิทยาลัยเชียงใหม่</v>
      </c>
      <c r="E2" s="153" t="s">
        <v>254</v>
      </c>
      <c r="F2" s="145">
        <v>1</v>
      </c>
      <c r="I2" s="251"/>
      <c r="J2" s="233"/>
      <c r="K2" s="233"/>
      <c r="L2" s="233"/>
      <c r="M2" s="233"/>
    </row>
    <row r="3" spans="1:25" ht="34.799999999999997">
      <c r="A3" s="143" t="s">
        <v>250</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800012820919</v>
      </c>
      <c r="C4" s="176" t="s">
        <v>262</v>
      </c>
      <c r="D4" s="213">
        <v>240874</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ผบ515/2559</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ผบ1032/2559</v>
      </c>
      <c r="I5" s="157" t="s">
        <v>255</v>
      </c>
      <c r="J5" s="157"/>
      <c r="K5" s="157"/>
      <c r="L5" s="157"/>
      <c r="M5" s="157"/>
    </row>
    <row r="6" spans="1:25">
      <c r="A6" s="153" t="s">
        <v>335</v>
      </c>
      <c r="B6" s="171">
        <v>486414.68</v>
      </c>
      <c r="C6" s="219" t="s">
        <v>343</v>
      </c>
      <c r="D6" s="148">
        <v>244144</v>
      </c>
    </row>
    <row r="7" spans="1:25">
      <c r="A7" s="153"/>
      <c r="B7" s="184"/>
      <c r="D7" s="185"/>
    </row>
    <row r="8" spans="1:25">
      <c r="A8" s="153" t="s">
        <v>275</v>
      </c>
      <c r="B8" s="145" t="s">
        <v>359</v>
      </c>
      <c r="C8" s="175" t="s">
        <v>313</v>
      </c>
      <c r="D8" s="145">
        <v>28</v>
      </c>
      <c r="E8" s="175" t="s">
        <v>276</v>
      </c>
      <c r="F8" s="186" t="s">
        <v>360</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362</v>
      </c>
      <c r="C12" s="197" t="s">
        <v>363</v>
      </c>
      <c r="D12" s="232"/>
      <c r="E12" s="197"/>
      <c r="F12" s="232"/>
      <c r="G12" s="197"/>
      <c r="H12" s="232"/>
      <c r="I12" s="197"/>
      <c r="J12" s="232"/>
      <c r="K12" s="197"/>
      <c r="L12" s="232"/>
      <c r="M12" s="197"/>
      <c r="N12" s="232"/>
      <c r="O12" s="197"/>
      <c r="P12" s="232"/>
      <c r="Q12" s="197"/>
      <c r="R12" s="152"/>
      <c r="S12" s="158"/>
      <c r="T12" s="169"/>
      <c r="U12" s="152"/>
      <c r="W12" s="252" t="s">
        <v>240</v>
      </c>
      <c r="X12" s="252"/>
      <c r="Y12" s="252"/>
    </row>
    <row r="13" spans="1:25" s="151" customFormat="1">
      <c r="A13" s="165" t="str">
        <f>IF(B14="","คู่สมรส","คู่สมรสจำเลยที่ 1")</f>
        <v>คู่สมรสจำเลยที่ 1</v>
      </c>
      <c r="B13" s="158" t="s">
        <v>366</v>
      </c>
      <c r="C13" s="197" t="s">
        <v>367</v>
      </c>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364</v>
      </c>
      <c r="C14" s="197" t="s">
        <v>368</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t="s">
        <v>365</v>
      </c>
      <c r="C16" s="197" t="s">
        <v>369</v>
      </c>
      <c r="D16" s="232"/>
      <c r="E16" s="197"/>
      <c r="F16" s="232"/>
      <c r="G16" s="197"/>
      <c r="H16" s="232"/>
      <c r="I16" s="197"/>
      <c r="J16" s="232"/>
      <c r="K16" s="197"/>
      <c r="L16" s="232"/>
      <c r="M16" s="197"/>
      <c r="N16" s="232"/>
      <c r="O16" s="197"/>
      <c r="P16" s="232"/>
      <c r="Q16" s="197"/>
      <c r="R16" s="152"/>
      <c r="S16" s="158"/>
      <c r="T16" s="169"/>
      <c r="U16" s="152"/>
      <c r="W16" s="166" t="s">
        <v>336</v>
      </c>
      <c r="X16" s="166"/>
      <c r="Y16" s="166"/>
    </row>
    <row r="17" spans="1:26" s="151" customFormat="1">
      <c r="A17" s="165" t="s">
        <v>215</v>
      </c>
      <c r="B17" s="158" t="s">
        <v>371</v>
      </c>
      <c r="C17" s="197" t="s">
        <v>370</v>
      </c>
      <c r="D17" s="232"/>
      <c r="E17" s="197"/>
      <c r="F17" s="232"/>
      <c r="G17" s="197"/>
      <c r="H17" s="232"/>
      <c r="I17" s="197"/>
      <c r="J17" s="232"/>
      <c r="K17" s="197"/>
      <c r="L17" s="232"/>
      <c r="M17" s="197"/>
      <c r="N17" s="232"/>
      <c r="O17" s="197"/>
      <c r="P17" s="232"/>
      <c r="Q17" s="197"/>
      <c r="R17" s="152"/>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2917 - รายงานผลสืบทรัพย์ ราย นายปฎิภาณ  พิมพานนท์ สาขามหาวิทยาลัยเชียงใหม่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นายปฎิภาณ  พิมพานนท์</v>
      </c>
      <c r="F4" s="259"/>
      <c r="G4" s="259"/>
      <c r="H4" s="259"/>
      <c r="I4" s="259"/>
      <c r="J4" s="259"/>
      <c r="K4" s="259"/>
      <c r="L4" s="259"/>
      <c r="M4" s="259"/>
      <c r="N4" s="259"/>
      <c r="O4" s="259"/>
      <c r="P4" s="259"/>
      <c r="Q4" s="259"/>
      <c r="R4" s="259"/>
      <c r="S4" s="259"/>
      <c r="T4" s="259"/>
      <c r="U4" s="258" t="s">
        <v>73</v>
      </c>
      <c r="V4" s="258"/>
      <c r="W4" s="259" t="str">
        <f>Sheet1!D2</f>
        <v>มหาวิทยาลัยเชียงใหม่</v>
      </c>
      <c r="X4" s="259"/>
      <c r="Y4" s="259"/>
      <c r="Z4" s="259"/>
      <c r="AA4" s="259"/>
      <c r="AB4" s="259"/>
      <c r="AC4" s="259"/>
      <c r="AD4" s="259"/>
      <c r="AE4" s="259"/>
      <c r="AF4" s="259"/>
      <c r="AG4" s="259"/>
      <c r="AH4" s="259"/>
      <c r="AI4" s="259"/>
      <c r="AJ4" s="259"/>
      <c r="AK4" s="138"/>
      <c r="AL4" s="180" t="s">
        <v>259</v>
      </c>
      <c r="AM4" s="179" t="s">
        <v>372</v>
      </c>
      <c r="AO4" s="161" t="s">
        <v>239</v>
      </c>
      <c r="AP4" s="138"/>
      <c r="AQ4" s="138"/>
    </row>
    <row r="5" spans="1:43">
      <c r="A5" s="19" t="s">
        <v>206</v>
      </c>
      <c r="B5" s="137"/>
      <c r="D5" s="260">
        <f>Sheet1!B3</f>
        <v>0</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2917(68) - รายงานผลสืบทรัพย์ ราย นายปฎิภาณ  พิมพานนท์ สาขามหาวิทยาลัยเชียงใหม่ (สืบรอบที่ 1) - ไม่พบทรัพย์</v>
      </c>
      <c r="AM5" s="138"/>
      <c r="AO5" s="162" t="s">
        <v>256</v>
      </c>
      <c r="AP5" s="138"/>
      <c r="AQ5" s="138"/>
    </row>
    <row r="6" spans="1:43">
      <c r="A6" s="19" t="s">
        <v>207</v>
      </c>
      <c r="B6" s="137"/>
      <c r="F6" s="264">
        <f>Sheet1!B4</f>
        <v>800012820919</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จังหวัดเชียงใหม่</v>
      </c>
      <c r="D7" s="260"/>
      <c r="E7" s="260"/>
      <c r="F7" s="260"/>
      <c r="G7" s="260"/>
      <c r="H7" s="260"/>
      <c r="I7" s="260"/>
      <c r="J7" s="260"/>
      <c r="K7" s="278" t="s">
        <v>209</v>
      </c>
      <c r="L7" s="278"/>
      <c r="M7" s="278"/>
      <c r="N7" s="278"/>
      <c r="O7" s="278"/>
      <c r="P7" s="278"/>
      <c r="Q7" s="261" t="str">
        <f>Sheet1!D5</f>
        <v>ผบ515/2559</v>
      </c>
      <c r="R7" s="261"/>
      <c r="S7" s="261"/>
      <c r="T7" s="261"/>
      <c r="U7" s="261"/>
      <c r="V7" s="261"/>
      <c r="W7" s="261"/>
      <c r="X7" s="277" t="s">
        <v>210</v>
      </c>
      <c r="Y7" s="277"/>
      <c r="Z7" s="277"/>
      <c r="AA7" s="277"/>
      <c r="AB7" s="277"/>
      <c r="AC7" s="277"/>
      <c r="AD7" s="261" t="str">
        <f>Sheet1!F5</f>
        <v>ผบ1032/2559</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นายปฎิภาณ พิมพานนท์</v>
      </c>
      <c r="G9" s="262"/>
      <c r="H9" s="262"/>
      <c r="I9" s="262"/>
      <c r="J9" s="262"/>
      <c r="K9" s="262"/>
      <c r="L9" s="262"/>
      <c r="M9" s="262"/>
      <c r="N9" s="262"/>
      <c r="O9" s="262"/>
      <c r="P9" s="262"/>
      <c r="Q9" s="262"/>
      <c r="R9" s="262"/>
      <c r="S9" s="2" t="str">
        <f>Sheet1!A13</f>
        <v>คู่สมรสจำเลยที่ 1</v>
      </c>
      <c r="Y9" s="263" t="str">
        <f>Sheet1!B13</f>
        <v>นางสาวพิมพ์วลักญช์ คันทศร</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นายสมศักดิ์ แสนเกี๋ยง</v>
      </c>
      <c r="G10" s="262"/>
      <c r="H10" s="262"/>
      <c r="I10" s="262"/>
      <c r="J10" s="262"/>
      <c r="K10" s="262"/>
      <c r="L10" s="262"/>
      <c r="M10" s="262"/>
      <c r="N10" s="262"/>
      <c r="O10" s="262"/>
      <c r="P10" s="262"/>
      <c r="Q10" s="262"/>
      <c r="R10" s="262"/>
      <c r="S10" s="2" t="s">
        <v>214</v>
      </c>
      <c r="Y10" s="263">
        <f>Sheet1!B15</f>
        <v>0</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สิบตำรวจภานุพงศ์ ดุริยะนันท์</v>
      </c>
      <c r="G11" s="262"/>
      <c r="H11" s="262"/>
      <c r="I11" s="262"/>
      <c r="J11" s="262"/>
      <c r="K11" s="262"/>
      <c r="L11" s="262"/>
      <c r="M11" s="262"/>
      <c r="N11" s="262"/>
      <c r="O11" s="262"/>
      <c r="P11" s="262"/>
      <c r="Q11" s="262"/>
      <c r="R11" s="262"/>
      <c r="S11" s="2" t="s">
        <v>215</v>
      </c>
      <c r="Y11" s="263" t="str">
        <f>Sheet1!B17</f>
        <v>นางนภัสวรรณ ดุริยะนันท์</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คู่สมรสจำเลยที่ 1</v>
      </c>
      <c r="B23" s="256"/>
      <c r="C23" s="256"/>
      <c r="D23" s="256"/>
      <c r="E23" s="256"/>
      <c r="F23" s="256"/>
      <c r="G23" s="272" t="str">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3" s="273"/>
      <c r="I23" s="273"/>
      <c r="J23" s="273"/>
      <c r="K23" s="273"/>
      <c r="L23" s="273"/>
      <c r="M23" s="273"/>
      <c r="N23" s="273"/>
      <c r="O23" s="273"/>
      <c r="P23" s="273"/>
      <c r="Q23" s="273"/>
      <c r="R23" s="273"/>
      <c r="S23" s="274"/>
      <c r="T23" s="276" t="str">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 xml:space="preserve">
-
-
-
-
-
-
-
</v>
      </c>
      <c r="U23" s="276"/>
      <c r="V23" s="276"/>
      <c r="W23" s="276"/>
      <c r="X23" s="269" t="str">
        <f>CONCATENATE(CHAR(10),IF(OR(VLOOKUP(A23,Table1[#All],18,0)="ไม่พบ",VLOOKUP(A23,Table1[#All],18,0)="-"),"-",VLOOKUP(A23,Table1[#All],19,0)))</f>
        <v xml:space="preserve">
</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customHeight="1">
      <c r="A31" s="256" t="str">
        <f>IF(OR(Y11=0,Y11="-"),"ซ่อนช่อง",S11)</f>
        <v>คู่สมรสจำเลยที่ 3</v>
      </c>
      <c r="B31" s="256"/>
      <c r="C31" s="256"/>
      <c r="D31" s="256"/>
      <c r="E31" s="256"/>
      <c r="F31" s="256"/>
      <c r="G31" s="272"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1" s="273"/>
      <c r="I31" s="273"/>
      <c r="J31" s="273"/>
      <c r="K31" s="273"/>
      <c r="L31" s="273"/>
      <c r="M31" s="273"/>
      <c r="N31" s="273"/>
      <c r="O31" s="273"/>
      <c r="P31" s="273"/>
      <c r="Q31" s="273"/>
      <c r="R31" s="273"/>
      <c r="S31" s="274"/>
      <c r="T31" s="276"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
-
-
-
-
-
-
</v>
      </c>
      <c r="U31" s="276"/>
      <c r="V31" s="276"/>
      <c r="W31" s="276"/>
      <c r="X31" s="269" t="str">
        <f>CONCATENATE(CHAR(10),IF(OR(VLOOKUP(A31,Table1[#All],18,0)="ไม่พบ",VLOOKUP(A31,Table1[#All],18,0)="-"),"-",VLOOKUP(A31,Table1[#All],19,0)))</f>
        <v xml:space="preserve">
</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9" zoomScaleNormal="100" workbookViewId="0">
      <selection activeCell="AS39" sqref="AS39"/>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361</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2568</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291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373</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ผบ515/2559 ในคดีหมายเลขแดงที่  ผบ1032/2559 ลว.27 มิถุนายน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15</v>
      </c>
      <c r="AV16" s="209" t="s">
        <v>333</v>
      </c>
    </row>
    <row r="17" spans="1:45">
      <c r="A17" s="182"/>
      <c r="B17" s="182"/>
      <c r="C17" s="262" t="str">
        <f>IF(AS17="","ซ่อนช่อง",CONCATENATE("1. ",VLOOKUP(AS17,Table1[#All],2,0)))</f>
        <v>1. นายสมศักดิ์ แสนเกี๋ยง</v>
      </c>
      <c r="D17" s="262"/>
      <c r="E17" s="262"/>
      <c r="F17" s="262"/>
      <c r="G17" s="262"/>
      <c r="H17" s="262"/>
      <c r="I17" s="262"/>
      <c r="J17" s="262"/>
      <c r="K17" s="262"/>
      <c r="L17" s="262"/>
      <c r="M17" s="262"/>
      <c r="N17" s="262"/>
      <c r="O17" s="206"/>
      <c r="P17" s="182" t="str">
        <f t="shared" ref="P17:P18" si="0">IF(AS17="","",AS17)</f>
        <v>จำเลยที่ 2</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3-5002-00338-03-0</v>
      </c>
      <c r="AE17" s="287"/>
      <c r="AF17" s="287"/>
      <c r="AG17" s="287"/>
      <c r="AH17" s="287"/>
      <c r="AI17" s="287"/>
      <c r="AJ17" s="287"/>
      <c r="AK17" s="287"/>
      <c r="AL17" s="195"/>
      <c r="AM17" s="182"/>
      <c r="AN17" s="182"/>
      <c r="AO17" s="182"/>
      <c r="AP17" s="182"/>
      <c r="AQ17" s="182"/>
      <c r="AS17" s="191" t="s">
        <v>212</v>
      </c>
    </row>
    <row r="18" spans="1:45" hidden="1">
      <c r="A18" s="187"/>
      <c r="B18" s="187"/>
      <c r="C18" s="283" t="str">
        <f>IF(AS18="","ซ่อนช่อง",CONCATENATE("2. ",VLOOKUP(AS18,Table1[#All],2,0)))</f>
        <v>ซ่อนช่อง</v>
      </c>
      <c r="D18" s="283"/>
      <c r="E18" s="283"/>
      <c r="F18" s="283"/>
      <c r="G18" s="283"/>
      <c r="H18" s="283"/>
      <c r="I18" s="283"/>
      <c r="J18" s="283"/>
      <c r="K18" s="283"/>
      <c r="L18" s="283"/>
      <c r="M18" s="283"/>
      <c r="N18" s="283"/>
      <c r="O18" s="188"/>
      <c r="P18" s="187" t="str">
        <f t="shared" si="0"/>
        <v/>
      </c>
      <c r="Q18" s="187"/>
      <c r="R18" s="187"/>
      <c r="S18" s="187"/>
      <c r="T18" s="187"/>
      <c r="U18" s="187"/>
      <c r="V18" s="187"/>
      <c r="W18" s="187" t="str">
        <f t="shared" si="1"/>
        <v/>
      </c>
      <c r="X18" s="187"/>
      <c r="Y18" s="187"/>
      <c r="Z18" s="187"/>
      <c r="AA18" s="187"/>
      <c r="AB18" s="187"/>
      <c r="AC18" s="187"/>
      <c r="AD18" s="284" t="str">
        <f>IF(AS18="","",VLOOKUP(AS18,Table1[#All],3,0))</f>
        <v/>
      </c>
      <c r="AE18" s="284"/>
      <c r="AF18" s="284"/>
      <c r="AG18" s="284"/>
      <c r="AH18" s="284"/>
      <c r="AI18" s="284"/>
      <c r="AJ18" s="284"/>
      <c r="AK18" s="284"/>
      <c r="AL18" s="189"/>
      <c r="AM18" s="187"/>
      <c r="AN18" s="187"/>
      <c r="AO18" s="187"/>
      <c r="AP18" s="187"/>
      <c r="AQ18" s="187"/>
      <c r="AS18" s="191"/>
    </row>
    <row r="19" spans="1:45" hidden="1">
      <c r="A19" s="187"/>
      <c r="B19" s="187"/>
      <c r="C19" s="283" t="str">
        <f>IF(AS19="","ซ่อนช่อง",CONCATENATE("3. ",VLOOKUP(AS19,Table1[#All],2,0)))</f>
        <v>ซ่อนช่อง</v>
      </c>
      <c r="D19" s="283"/>
      <c r="E19" s="283"/>
      <c r="F19" s="283"/>
      <c r="G19" s="283"/>
      <c r="H19" s="283"/>
      <c r="I19" s="283"/>
      <c r="J19" s="283"/>
      <c r="K19" s="283"/>
      <c r="L19" s="283"/>
      <c r="M19" s="283"/>
      <c r="N19" s="283"/>
      <c r="O19" s="188"/>
      <c r="P19" s="187" t="str">
        <f>IF(AS19="","",AS19)</f>
        <v/>
      </c>
      <c r="Q19" s="187"/>
      <c r="R19" s="187"/>
      <c r="S19" s="187"/>
      <c r="T19" s="187"/>
      <c r="U19" s="187"/>
      <c r="V19" s="187"/>
      <c r="W19" s="187" t="str">
        <f>IF(AS19="","","เลขบัตรประชาชน")</f>
        <v/>
      </c>
      <c r="X19" s="187"/>
      <c r="Y19" s="187"/>
      <c r="Z19" s="187"/>
      <c r="AA19" s="187"/>
      <c r="AB19" s="187"/>
      <c r="AC19" s="187"/>
      <c r="AD19" s="284" t="str">
        <f>IF(AS19="","",VLOOKUP(AS19,Table1[#All],3,0))</f>
        <v/>
      </c>
      <c r="AE19" s="284"/>
      <c r="AF19" s="284"/>
      <c r="AG19" s="284"/>
      <c r="AH19" s="284"/>
      <c r="AI19" s="284"/>
      <c r="AJ19" s="284"/>
      <c r="AK19" s="284"/>
      <c r="AL19" s="189"/>
      <c r="AM19" s="187"/>
      <c r="AN19" s="187"/>
      <c r="AO19" s="187"/>
      <c r="AP19" s="187"/>
      <c r="AQ19" s="187"/>
      <c r="AS19" s="191"/>
    </row>
    <row r="20" spans="1:45" hidden="1">
      <c r="A20" s="187"/>
      <c r="B20" s="187"/>
      <c r="C20" s="283" t="str">
        <f>IF(AS20="","ซ่อนช่อง",CONCATENATE("4. ",VLOOKUP(AS20,Table1[#All],2,0)))</f>
        <v>ซ่อนช่อง</v>
      </c>
      <c r="D20" s="283"/>
      <c r="E20" s="283"/>
      <c r="F20" s="283"/>
      <c r="G20" s="283"/>
      <c r="H20" s="283"/>
      <c r="I20" s="283"/>
      <c r="J20" s="283"/>
      <c r="K20" s="283"/>
      <c r="L20" s="283"/>
      <c r="M20" s="283"/>
      <c r="N20" s="283"/>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4" t="str">
        <f>IF(AS20="","",VLOOKUP(AS20,Table1[#All],3,0))</f>
        <v/>
      </c>
      <c r="AE20" s="284"/>
      <c r="AF20" s="284"/>
      <c r="AG20" s="284"/>
      <c r="AH20" s="284"/>
      <c r="AI20" s="284"/>
      <c r="AJ20" s="284"/>
      <c r="AK20" s="284"/>
      <c r="AL20" s="189"/>
      <c r="AM20" s="187"/>
      <c r="AN20" s="187"/>
      <c r="AO20" s="187"/>
      <c r="AP20" s="187"/>
      <c r="AQ20" s="187"/>
      <c r="AS20" s="191"/>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1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ผบ515/2559 คดีหมายเลขแดงที่ ผบ1032/2559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นายปฎิภาณ พิมพานนท์</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3-5099-00447-72-7</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2025-07-23T08:59:55Z</cp:lastPrinted>
  <dcterms:created xsi:type="dcterms:W3CDTF">2016-06-06T16:13:57Z</dcterms:created>
  <dcterms:modified xsi:type="dcterms:W3CDTF">2025-07-23T09:00:30Z</dcterms:modified>
</cp:coreProperties>
</file>