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รวม\ที่ดิน\ที่ดิน 1-8-68 ล่าสุด\2920-นางสาวพิมลวรรณ ขันตาหรือสิงห์แก้ว\"/>
    </mc:Choice>
  </mc:AlternateContent>
  <xr:revisionPtr revIDLastSave="0" documentId="8_{34CD371B-3DF4-4619-B172-89C974973C4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<sst xmlns="http://schemas.openxmlformats.org/spreadsheetml/2006/main" count="728" uniqueCount="373">
  <si>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</si>
  <si>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</si>
  <si>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</si>
  <si>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</si>
  <si>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</si>
  <si>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</si>
  <si>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</si>
  <si>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</si>
  <si>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</si>
  <si>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</si>
  <si>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</si>
  <si>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</si>
  <si>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</si>
  <si>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</si>
  <si>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</si>
  <si>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</si>
  <si>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</si>
  <si>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</si>
  <si>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</si>
  <si>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</si>
  <si>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</si>
  <si>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</si>
  <si>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</si>
  <si>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</si>
  <si>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</si>
  <si>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</si>
  <si>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</si>
  <si>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</si>
  <si>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</si>
  <si>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</si>
  <si>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</si>
  <si>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</si>
  <si>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</si>
  <si>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</si>
  <si>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</si>
  <si>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</si>
  <si>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</si>
  <si>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</si>
  <si>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</si>
  <si>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</si>
  <si>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</si>
  <si>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</si>
  <si>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</si>
  <si>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</si>
  <si>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</si>
  <si>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</si>
  <si>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</si>
  <si>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</si>
  <si>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</si>
  <si>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</si>
  <si>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</si>
  <si>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</si>
  <si>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</si>
  <si>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</si>
  <si>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</si>
  <si>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</si>
  <si>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</si>
  <si>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</si>
  <si>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</si>
  <si>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</si>
  <si>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</si>
  <si>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</si>
  <si>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</si>
  <si>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</si>
  <si>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</si>
  <si>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</si>
  <si>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</si>
  <si>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</si>
  <si>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</si>
  <si>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</si>
  <si>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</si>
  <si>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</si>
  <si>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</si>
  <si>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</si>
  <si>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</si>
  <si>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</si>
  <si>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</si>
  <si>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</si>
  <si>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</si>
  <si>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</si>
  <si>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</si>
  <si>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</si>
  <si>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</si>
  <si>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</si>
  <si>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</si>
  <si>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</si>
  <si>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</si>
  <si>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</si>
  <si>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</si>
  <si>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</si>
  <si>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</si>
  <si>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</si>
  <si>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</si>
  <si>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</si>
  <si>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</si>
  <si>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</si>
  <si>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</si>
  <si>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</si>
  <si>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</si>
  <si>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</si>
  <si>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</si>
  <si>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</si>
  <si>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</si>
  <si>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</si>
  <si>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</si>
  <si>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</si>
  <si>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</si>
  <si>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</si>
  <si>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</si>
  <si>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</si>
  <si>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</si>
  <si>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</si>
  <si>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</si>
  <si>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</si>
  <si>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</si>
  <si>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</si>
  <si>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</si>
  <si>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</si>
  <si>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</si>
  <si>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</si>
  <si>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</si>
  <si>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</si>
  <si>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</si>
  <si>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</si>
  <si>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</si>
  <si>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</si>
  <si>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</si>
  <si>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</si>
  <si>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</si>
  <si>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</si>
  <si>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</si>
  <si>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</si>
  <si>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</si>
  <si>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</si>
  <si>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</si>
  <si>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</si>
  <si>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</si>
  <si>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</si>
  <si>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</si>
  <si>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</si>
  <si>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</si>
  <si>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</si>
  <si>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</si>
  <si>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</si>
  <si>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</si>
  <si>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</si>
  <si>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</si>
  <si>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</si>
  <si>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</si>
  <si>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</si>
  <si>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</si>
  <si>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</si>
  <si>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</si>
  <si>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</si>
  <si>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</si>
  <si>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</si>
  <si>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</si>
  <si>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</si>
  <si>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</si>
  <si>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</si>
  <si>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</si>
  <si>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</si>
  <si>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</si>
  <si>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</si>
  <si>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</si>
  <si>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</si>
  <si>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</si>
  <si>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</si>
  <si>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</si>
  <si>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</si>
  <si>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</si>
  <si>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</si>
  <si>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</si>
  <si>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</si>
  <si>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</si>
  <si>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</si>
  <si>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</si>
  <si>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</si>
  <si>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</si>
  <si>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</si>
  <si>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</si>
  <si>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</si>
  <si>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</si>
  <si>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</si>
  <si>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</si>
  <si>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</si>
  <si>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</si>
  <si>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</si>
  <si>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</si>
  <si>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</si>
  <si>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</si>
  <si>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</si>
  <si>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</si>
  <si>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</si>
  <si>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</si>
  <si>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</si>
  <si>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</si>
  <si>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</si>
  <si>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</si>
  <si>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</si>
  <si>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</si>
  <si>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</si>
  <si>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</si>
  <si>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</si>
  <si>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</si>
  <si>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</si>
  <si>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</si>
  <si>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</si>
  <si>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</si>
  <si>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</si>
  <si>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</si>
  <si>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</si>
  <si>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</si>
  <si>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</si>
  <si>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</si>
  <si>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</si>
  <si>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</si>
  <si>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</si>
  <si>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</si>
  <si>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</si>
  <si>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</si>
  <si>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</si>
  <si>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</si>
  <si>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</si>
  <si>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</si>
  <si>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</si>
  <si>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</si>
  <si>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</si>
  <si>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</si>
  <si>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</si>
  <si>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</si>
  <si>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</si>
  <si>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</si>
  <si>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</si>
  <si>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</si>
  <si>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</si>
  <si>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</si>
  <si>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</si>
  <si>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</si>
  <si>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</si>
  <si>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</si>
  <si>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</si>
  <si>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</si>
  <si>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</si>
  <si>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</si>
  <si>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</si>
  <si>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</si>
  <si>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</si>
  <si>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</si>
  <si>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</si>
  <si>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</si>
  <si>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</si>
  <si>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</si>
  <si>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</si>
  <si>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</si>
  <si>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</si>
  <si>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</si>
  <si>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</si>
  <si>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</si>
  <si>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</si>
  <si>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</si>
  <si>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</si>
  <si>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</si>
  <si>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</si>
  <si>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</si>
  <si>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</si>
  <si>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</si>
  <si>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</si>
  <si>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</si>
  <si>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</si>
  <si>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</si>
  <si>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</si>
  <si>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</si>
  <si>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</si>
  <si>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</si>
  <si>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</si>
  <si>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</si>
  <si>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</si>
  <si>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</si>
  <si>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</si>
  <si>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</si>
  <si>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</si>
  <si>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</si>
  <si>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</si>
  <si>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</si>
  <si>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</si>
  <si>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</si>
  <si>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</si>
  <si>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</si>
  <si>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</si>
  <si>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</si>
  <si>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</si>
  <si>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</si>
  <si>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</si>
  <si>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</si>
  <si>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</si>
  <si>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</si>
  <si>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</si>
  <si>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</si>
  <si>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</si>
  <si>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</si>
  <si>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</si>
  <si>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</si>
  <si>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</si>
  <si>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</si>
  <si>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</si>
  <si>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</si>
  <si>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</si>
  <si>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</si>
  <si>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</si>
  <si>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</si>
  <si>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</si>
  <si>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</si>
  <si>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</si>
  <si>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</si>
  <si>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</si>
  <si>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</si>
  <si>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</si>
  <si>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</si>
  <si>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</si>
  <si>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</si>
  <si>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</si>
  <si>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</si>
  <si>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</si>
  <si>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</si>
  <si>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</si>
  <si>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</si>
  <si>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</si>
  <si>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</si>
  <si>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</si>
  <si>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</si>
  <si>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</si>
  <si>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</si>
  <si>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</si>
  <si>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</si>
  <si>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</si>
  <si>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</si>
  <si>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</si>
  <si>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</si>
  <si>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</si>
  <si>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</si>
  <si>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</si>
  <si>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</si>
  <si>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</si>
  <si>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</si>
  <si>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</si>
  <si>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</si>
  <si>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</si>
  <si>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</si>
  <si>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</si>
  <si>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</si>
  <si>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</si>
  <si>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</si>
  <si>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</si>
  <si>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</si>
  <si>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</si>
  <si>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</si>
  <si>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</si>
  <si>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</si>
  <si>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</si>
  <si>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</si>
  <si>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</si>
  <si>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</si>
  <si>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คู่สมรสจำเลยที่ 1</t>
  </si>
  <si>
    <t>นางสาวพิมลวรรณ สิงห์แก้วหรือขันตา</t>
  </si>
  <si>
    <t>นายเกียรติศักดิ์ ชื่อสัตย์</t>
  </si>
  <si>
    <t>1-5606-00043-19-7</t>
  </si>
  <si>
    <t>1-5606-00063-91-1</t>
  </si>
  <si>
    <t>1-5011-00069-61-9</t>
  </si>
  <si>
    <t>นายอนุชาติ สิงห์แก้ว</t>
  </si>
  <si>
    <t>อ.ปง</t>
  </si>
  <si>
    <t>อ.พร้าว</t>
  </si>
  <si>
    <t>2920(68) - รายงานผลสืบทรัพย์ ราย นางสาวพิมลวรรณ ขันตาหรือสิงห์แก้ว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</si>
</sst>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6" sqref="B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2920</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นางสาวพิมลวรรณ ขันตาหรือสิงห์แก้ว</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823559010106</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800036274937</v>
      </c>
      <c r="C4" s="176" t="s">
        <v>262</v>
      </c>
      <c r="D4" s="213">
        <v>242456</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จังหวัดพะเยา</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ผบ.E270/2563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ผบE541/2563</v>
      </c>
      <c r="I5" s="157" t="s">
        <v>255</v>
      </c>
      <c r="J5" s="157"/>
      <c r="K5" s="157"/>
      <c r="L5" s="157"/>
      <c r="M5" s="157"/>
    </row>
    <row r="6" spans="1:25">
      <c r="A6" s="153" t="s">
        <v>335</v>
      </c>
      <c r="B6" s="171">
        <v>129786.72</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366</v>
      </c>
      <c r="D12" s="232"/>
      <c r="E12" s="197" t="s">
        <v>370</v>
      </c>
      <c r="F12" s="232"/>
      <c r="G12" s="197" t="s">
        <v>370</v>
      </c>
      <c r="H12" s="232"/>
      <c r="I12" s="197" t="s">
        <v>370</v>
      </c>
      <c r="J12" s="232"/>
      <c r="K12" s="197" t="s">
        <v>370</v>
      </c>
      <c r="L12" s="232"/>
      <c r="M12" s="197"/>
      <c r="N12" s="232"/>
      <c r="O12" s="197" t="s">
        <v>362</v>
      </c>
      <c r="P12" s="232"/>
      <c r="Q12" s="197" t="s">
        <v>370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369</v>
      </c>
      <c r="C13" s="197" t="s">
        <v>368</v>
      </c>
      <c r="D13" s="232"/>
      <c r="E13" s="197" t="s">
        <v>370</v>
      </c>
      <c r="F13" s="232"/>
      <c r="G13" s="197" t="s">
        <v>371</v>
      </c>
      <c r="H13" s="232"/>
      <c r="I13" s="197"/>
      <c r="J13" s="232"/>
      <c r="K13" s="197" t="s">
        <v>370</v>
      </c>
      <c r="L13" s="232"/>
      <c r="M13" s="197"/>
      <c r="N13" s="232"/>
      <c r="O13" s="197" t="s">
        <v>362</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365</v>
      </c>
      <c r="C14" s="197" t="s">
        <v>367</v>
      </c>
      <c r="D14" s="232"/>
      <c r="E14" s="197" t="s">
        <v>370</v>
      </c>
      <c r="F14" s="232"/>
      <c r="G14" s="197" t="s">
        <v>370</v>
      </c>
      <c r="H14" s="232"/>
      <c r="I14" s="197" t="s">
        <v>370</v>
      </c>
      <c r="J14" s="232"/>
      <c r="K14" s="197"/>
      <c r="L14" s="232"/>
      <c r="M14" s="197"/>
      <c r="N14" s="232"/>
      <c r="O14" s="197" t="s">
        <v>362</v>
      </c>
      <c r="P14" s="232"/>
      <c r="Q14" s="197" t="s">
        <v>370</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2920 - รายงานผลสืบทรัพย์ ราย นางสาวพิมลวรรณ ขันตาหรือสิงห์แก้ว สาขาประตูช้างเผือก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1" sqref="AL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นางสาวพิมลวรรณ ขันตาหรือสิงห์แก้ว</v>
      </c>
      <c r="F4" s="277"/>
      <c r="G4" s="277"/>
      <c r="H4" s="277"/>
      <c r="I4" s="277"/>
      <c r="J4" s="277"/>
      <c r="K4" s="277"/>
      <c r="L4" s="277"/>
      <c r="M4" s="277"/>
      <c r="N4" s="277"/>
      <c r="O4" s="277"/>
      <c r="P4" s="277"/>
      <c r="Q4" s="277"/>
      <c r="R4" s="277"/>
      <c r="S4" s="277"/>
      <c r="T4" s="277"/>
      <c r="U4" s="255" t="s">
        <v>73</v>
      </c>
      <c r="V4" s="255"/>
      <c r="W4" s="277" t="str">
        <f>Sheet1!D2</f>
        <v>ประตูช้างเผือก</v>
      </c>
      <c r="X4" s="277"/>
      <c r="Y4" s="277"/>
      <c r="Z4" s="277"/>
      <c r="AA4" s="277"/>
      <c r="AB4" s="277"/>
      <c r="AC4" s="277"/>
      <c r="AD4" s="277"/>
      <c r="AE4" s="277"/>
      <c r="AF4" s="277"/>
      <c r="AG4" s="277"/>
      <c r="AH4" s="277"/>
      <c r="AI4" s="277"/>
      <c r="AJ4" s="277"/>
      <c r="AK4" s="138"/>
      <c r="AL4" s="180" t="s">
        <v>259</v>
      </c>
      <c r="AM4" s="179" t="s">
        <v>372</v>
      </c>
      <c r="AO4" s="161" t="s">
        <v>239</v>
      </c>
      <c r="AP4" s="138"/>
      <c r="AQ4" s="138"/>
    </row>
    <row r="5" spans="1:43">
      <c r="A5" s="19" t="s">
        <v>206</v>
      </c>
      <c r="B5" s="137"/>
      <c r="D5" s="268" t="str">
        <f>Sheet1!B3</f>
        <v>สวัสดิการ</v>
      </c>
      <c r="E5" s="268"/>
      <c r="F5" s="268"/>
      <c r="G5" s="268"/>
      <c r="H5" s="268"/>
      <c r="I5" s="268"/>
      <c r="J5" s="268"/>
      <c r="K5" s="268"/>
      <c r="L5" s="268"/>
      <c r="M5" s="268"/>
      <c r="N5" s="268"/>
      <c r="O5" s="268"/>
      <c r="P5" s="268"/>
      <c r="Q5" s="268"/>
      <c r="R5" s="268"/>
      <c r="S5" s="255" t="s">
        <v>208</v>
      </c>
      <c r="T5" s="255"/>
      <c r="U5" s="255"/>
      <c r="V5" s="255"/>
      <c r="W5" s="276">
        <f>IF(OR(Sheet1!D3=0,Sheet1!D3="-"),"-",Sheet1!D3)</f>
        <v>823559010106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2920(68) - รายงานผลสืบทรัพย์ ราย นางสาวพิมลวรรณ ขันตาหรือสิงห์แก้ว สาขาประตูช้างเผือก (สืบรอบที่ 1) - ไม่พบทรัพย์</v>
      </c>
      <c r="AM5" s="138"/>
      <c r="AO5" s="162" t="s">
        <v>256</v>
      </c>
      <c r="AP5" s="138"/>
      <c r="AQ5" s="138"/>
    </row>
    <row r="6" spans="1:43">
      <c r="A6" s="19" t="s">
        <v>207</v>
      </c>
      <c r="B6" s="137"/>
      <c r="F6" s="269">
        <f>Sheet1!B4</f>
        <v>800036274937</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จังหวัดพะเยา</v>
      </c>
      <c r="D7" s="268"/>
      <c r="E7" s="268"/>
      <c r="F7" s="268"/>
      <c r="G7" s="268"/>
      <c r="H7" s="268"/>
      <c r="I7" s="268"/>
      <c r="J7" s="268"/>
      <c r="K7" s="254" t="s">
        <v>209</v>
      </c>
      <c r="L7" s="254"/>
      <c r="M7" s="254"/>
      <c r="N7" s="254"/>
      <c r="O7" s="254"/>
      <c r="P7" s="254"/>
      <c r="Q7" s="278" t="str">
        <f>Sheet1!D5</f>
        <v>ผบ.E270/2563</v>
      </c>
      <c r="R7" s="278"/>
      <c r="S7" s="278"/>
      <c r="T7" s="278"/>
      <c r="U7" s="278"/>
      <c r="V7" s="278"/>
      <c r="W7" s="278"/>
      <c r="X7" s="253" t="s">
        <v>210</v>
      </c>
      <c r="Y7" s="253"/>
      <c r="Z7" s="253"/>
      <c r="AA7" s="253"/>
      <c r="AB7" s="253"/>
      <c r="AC7" s="253"/>
      <c r="AD7" s="278" t="str">
        <f>Sheet1!F5</f>
        <v>ผบE541/2563</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นางสาวพิมลวรรณ สิงห์แก้วหรือขันตา</v>
      </c>
      <c r="G9" s="264"/>
      <c r="H9" s="264"/>
      <c r="I9" s="264"/>
      <c r="J9" s="264"/>
      <c r="K9" s="264"/>
      <c r="L9" s="264"/>
      <c r="M9" s="264"/>
      <c r="N9" s="264"/>
      <c r="O9" s="264"/>
      <c r="P9" s="264"/>
      <c r="Q9" s="264"/>
      <c r="R9" s="264"/>
      <c r="S9" s="2" t="str">
        <f>Sheet1!A13</f>
        <v>คู่สมรสจำเลยที่ 1</v>
      </c>
      <c r="Y9" s="267" t="str">
        <f>Sheet1!B13</f>
        <v>นายอนุชาติ สิงห์แก้ว</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นายเกียรติศักดิ์ ชื่อสัตย์</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อ.ปง
- ณ ภูมิลำเนาปัจจุบัน : อ.ปง
- ขณะทำสัญญา : อ.ปง
- ที่จดทะเบียนสมรส : อ.ปง
- ที่จดทะเบียนหย่า : -
- สถานที่ทำสัญญา : อ.เมืองเชียงใหม่
- ตามคำขอกู้ : อ.ปง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อ.ปง
- ณ ภูมิลำเนาปัจจุบัน : อ.พร้าว
- ขณะทำสัญญา : -
- ที่จดทะเบียนสมรส : อ.ปง
- ที่จดทะเบียนหย่า : -
- สถานที่ทำสัญญา : อ.เมืองเชียงใหม่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อ.ปง
- ณ ภูมิลำเนาปัจจุบัน : อ.ปง
- ขณะทำสัญญา : อ.ปง
- ที่จดทะเบียนสมรส : -
- ที่จดทะเบียนหย่า : -
- สถานที่ทำสัญญา : อ.เมืองเชียงใหม่
- ตามคำขอกู้ : อ.ปง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360</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ตามคำพิพากษาของศาลจังหวัดพะเยา ในคดีหมายเลขดำที่ ผบ.E270/2563 ในคดีหมายเลขแดงที่  ผบE541/2563 ลว.26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11</v>
      </c>
      <c r="AV16" s="209" t="s">
        <v>333</v>
      </c>
    </row>
    <row r="17" spans="1:45">
      <c r="A17" s="182"/>
      <c r="B17" s="182"/>
      <c r="C17" s="264" t="str">
        <f>IF(AS17="","ซ่อนช่อง",CONCATENATE("1. ",VLOOKUP(AS17,Table1[#All],2,0)))</f>
        <v>1. นางสาวพิมลวรรณ สิงห์แก้วหรือขันตา</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1-5606-00043-19-7</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นายอนุชาติ สิงห์แก้ว</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1-5011-00069-61-9</v>
      </c>
      <c r="AE18" s="283"/>
      <c r="AF18" s="283"/>
      <c r="AG18" s="283"/>
      <c r="AH18" s="283"/>
      <c r="AI18" s="283"/>
      <c r="AJ18" s="283"/>
      <c r="AK18" s="283"/>
      <c r="AL18" s="189"/>
      <c r="AM18" s="187"/>
      <c r="AN18" s="187"/>
      <c r="AO18" s="187"/>
      <c r="AP18" s="187"/>
      <c r="AQ18" s="187"/>
      <c r="AS18" s="191" t="s">
        <v>363</v>
      </c>
    </row>
    <row r="19" spans="1:45">
      <c r="A19" s="187"/>
      <c r="B19" s="187"/>
      <c r="C19" s="284" t="str">
        <f>IF(AS19="","ซ่อนช่อง",CONCATENATE("3. ",VLOOKUP(AS19,Table1[#All],2,0)))</f>
        <v>3. นายเกียรติศักดิ์ ชื่อสัตย์</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1-5606-00063-91-1</v>
      </c>
      <c r="AE19" s="283"/>
      <c r="AF19" s="283"/>
      <c r="AG19" s="283"/>
      <c r="AH19" s="283"/>
      <c r="AI19" s="283"/>
      <c r="AJ19" s="283"/>
      <c r="AK19" s="283"/>
      <c r="AL19" s="189"/>
      <c r="AM19" s="187"/>
      <c r="AN19" s="187"/>
      <c r="AO19" s="187"/>
      <c r="AP19" s="187"/>
      <c r="AQ19" s="187"/>
      <c r="AS19" s="191" t="s">
        <v>212</v>
      </c>
    </row>
    <row r="20" spans="1:45" hidden="1">
      <c r="A20" s="187"/>
      <c r="B20" s="187"/>
      <c r="C20" s="284" t="str">
        <f>IF(AS20="","ซ่อนช่อง",CONCATENATE("4. ",VLOOKUP(AS20,Table1[#All],2,0)))</f>
        <v xml:space="preserve">4. </v>
      </c>
      <c r="D20" s="284"/>
      <c r="E20" s="284"/>
      <c r="F20" s="284"/>
      <c r="G20" s="284"/>
      <c r="H20" s="284"/>
      <c r="I20" s="284"/>
      <c r="J20" s="284"/>
      <c r="K20" s="284"/>
      <c r="L20" s="284"/>
      <c r="M20" s="284"/>
      <c r="N20" s="284"/>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f>IF(AS20="","",VLOOKUP(AS20,Table1[#All],3,0))</f>
        <v>0</v>
      </c>
      <c r="AE20" s="283"/>
      <c r="AF20" s="283"/>
      <c r="AG20" s="283"/>
      <c r="AH20" s="283"/>
      <c r="AI20" s="283"/>
      <c r="AJ20" s="283"/>
      <c r="AK20" s="283"/>
      <c r="AL20" s="189"/>
      <c r="AM20" s="187"/>
      <c r="AN20" s="187"/>
      <c r="AO20" s="187"/>
      <c r="AP20" s="187"/>
      <c r="AQ20" s="187"/>
      <c r="AS20" s="191" t="s">
        <v>213</v>
      </c>
    </row>
    <row r="21" spans="1:45" hidden="1">
      <c r="A21" s="187"/>
      <c r="B21" s="187"/>
      <c r="C21" s="284" t="str">
        <f>IF(AS21="","ซ่อนช่อง",CONCATENATE("5. ",VLOOKUP(AS21,Table1[#All],2,0)))</f>
        <v xml:space="preserve">5. </v>
      </c>
      <c r="D21" s="284"/>
      <c r="E21" s="284"/>
      <c r="F21" s="284"/>
      <c r="G21" s="284"/>
      <c r="H21" s="284"/>
      <c r="I21" s="284"/>
      <c r="J21" s="284"/>
      <c r="K21" s="284"/>
      <c r="L21" s="284"/>
      <c r="M21" s="284"/>
      <c r="N21" s="284"/>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3">
        <f>IF(AS21="","",VLOOKUP(AS21,Table1[#All],3,0))</f>
        <v>0</v>
      </c>
      <c r="AE21" s="283"/>
      <c r="AF21" s="283"/>
      <c r="AG21" s="283"/>
      <c r="AH21" s="283"/>
      <c r="AI21" s="283"/>
      <c r="AJ21" s="283"/>
      <c r="AK21" s="283"/>
      <c r="AL21" s="189"/>
      <c r="AM21" s="187"/>
      <c r="AN21" s="187"/>
      <c r="AO21" s="187"/>
      <c r="AP21" s="187"/>
      <c r="AQ21" s="187"/>
      <c r="AS21" s="191" t="s">
        <v>215</v>
      </c>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ของศาลจังหวัดพะเยา ในคดีหมายเลขคดีดำที่ ผบ.E270/2563 คดีหมายเลขแดงที่ ผบE541/2563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นางสาวพิมลวรรณ สิงห์แก้วหรือขันตา</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1-5606-00043-19-7</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2025-08-01T02:17:30Z</cp:lastPrinted>
  <dcterms:created xsi:type="dcterms:W3CDTF">2016-06-06T16:13:57Z</dcterms:created>
  <dcterms:modified xsi:type="dcterms:W3CDTF">2025-08-01T03:00:59Z</dcterms:modified>
</cp:coreProperties>
</file>