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1-08-68 ล่าสุด\2925-นางวันเพ็ญหรือกรรณเพ็ญ ณ วิชัย\"/>
    </mc:Choice>
  </mc:AlternateContent>
  <xr:revisionPtr revIDLastSave="0" documentId="13_ncr:1_{10A834CF-EF12-4458-8761-1A1FEA0420E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4" i="35"/>
  <c r="R15" i="35"/>
  <c r="R16" i="35"/>
  <c r="R17" i="35"/>
  <c r="R18" i="35"/>
  <c r="R19" i="35"/>
  <c r="R20" i="35"/>
  <c r="R21" i="35"/>
  <c r="R22" i="35"/>
  <c r="R23" i="35"/>
  <c r="R24" i="35"/>
  <c r="R25" i="35"/>
  <c r="R26" i="35"/>
  <c r="R27" i="35"/>
  <c r="R28" i="35"/>
  <c r="R29" i="35"/>
  <c r="R30" i="35"/>
  <c r="R31" i="35"/>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<sst xmlns="http://schemas.openxmlformats.org/spreadsheetml/2006/main" count="736" uniqueCount="376">
  <si>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</si>
  <si>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</si>
  <si>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</si>
  <si>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</si>
  <si>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</si>
  <si>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</si>
  <si>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</si>
  <si>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</si>
  <si>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</si>
  <si>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</si>
  <si>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</si>
  <si>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</si>
  <si>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</si>
  <si>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</si>
  <si>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</si>
  <si>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</si>
  <si>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</si>
  <si>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</si>
  <si>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</si>
  <si>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</si>
  <si>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</si>
  <si>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</si>
  <si>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</si>
  <si>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</si>
  <si>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</si>
  <si>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</si>
  <si>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</si>
  <si>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</si>
  <si>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</si>
  <si>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</si>
  <si>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</si>
  <si>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</si>
  <si>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</si>
  <si>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</si>
  <si>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</si>
  <si>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</si>
  <si>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</si>
  <si>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</si>
  <si>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</si>
  <si>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</si>
  <si>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</si>
  <si>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</si>
  <si>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</si>
  <si>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</si>
  <si>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</si>
  <si>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</si>
  <si>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</si>
  <si>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</si>
  <si>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</si>
  <si>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</si>
  <si>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</si>
  <si>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</si>
  <si>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</si>
  <si>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</si>
  <si>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</si>
  <si>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</si>
  <si>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</si>
  <si>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</si>
  <si>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</si>
  <si>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</si>
  <si>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</si>
  <si>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</si>
  <si>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</si>
  <si>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</si>
  <si>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</si>
  <si>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</si>
  <si>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</si>
  <si>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</si>
  <si>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</si>
  <si>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</si>
  <si>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</si>
  <si>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</si>
  <si>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</si>
  <si>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</si>
  <si>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</si>
  <si>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</si>
  <si>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</si>
  <si>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</si>
  <si>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</si>
  <si>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</si>
  <si>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</si>
  <si>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</si>
  <si>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</si>
  <si>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</si>
  <si>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</si>
  <si>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</si>
  <si>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</si>
  <si>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</si>
  <si>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</si>
  <si>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</si>
  <si>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</si>
  <si>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</si>
  <si>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</si>
  <si>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</si>
  <si>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</si>
  <si>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</si>
  <si>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</si>
  <si>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</si>
  <si>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</si>
  <si>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</si>
  <si>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</si>
  <si>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</si>
  <si>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</si>
  <si>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</si>
  <si>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</si>
  <si>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</si>
  <si>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</si>
  <si>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</si>
  <si>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</si>
  <si>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</si>
  <si>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</si>
  <si>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</si>
  <si>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</si>
  <si>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</si>
  <si>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</si>
  <si>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</si>
  <si>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</si>
  <si>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</si>
  <si>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</si>
  <si>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</si>
  <si>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</si>
  <si>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</si>
  <si>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</si>
  <si>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</si>
  <si>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</si>
  <si>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</si>
  <si>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</si>
  <si>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</si>
  <si>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</si>
  <si>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</si>
  <si>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</si>
  <si>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</si>
  <si>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</si>
  <si>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</si>
  <si>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</si>
  <si>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</si>
  <si>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</si>
  <si>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</si>
  <si>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</si>
  <si>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</si>
  <si>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</si>
  <si>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</si>
  <si>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</si>
  <si>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</si>
  <si>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</si>
  <si>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</si>
  <si>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</si>
  <si>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</si>
  <si>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</si>
  <si>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</si>
  <si>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</si>
  <si>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</si>
  <si>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</si>
  <si>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</si>
  <si>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</si>
  <si>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</si>
  <si>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</si>
  <si>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</si>
  <si>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</si>
  <si>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</si>
  <si>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</si>
  <si>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</si>
  <si>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</si>
  <si>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</si>
  <si>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</si>
  <si>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</si>
  <si>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</si>
  <si>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</si>
  <si>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</si>
  <si>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</si>
  <si>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</si>
  <si>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</si>
  <si>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</si>
  <si>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</si>
  <si>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</si>
  <si>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</si>
  <si>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</si>
  <si>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</si>
  <si>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</si>
  <si>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</si>
  <si>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</si>
  <si>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</si>
  <si>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</si>
  <si>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</si>
  <si>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</si>
  <si>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</si>
  <si>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</si>
  <si>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</si>
  <si>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</si>
  <si>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</si>
  <si>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</si>
  <si>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</si>
  <si>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</si>
  <si>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</si>
  <si>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</si>
  <si>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</si>
  <si>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</si>
  <si>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</si>
  <si>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</si>
  <si>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</si>
  <si>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</si>
  <si>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</si>
  <si>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</si>
  <si>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</si>
  <si>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</si>
  <si>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</si>
  <si>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</si>
  <si>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</si>
  <si>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</si>
  <si>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</si>
  <si>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</si>
  <si>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</si>
  <si>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</si>
  <si>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</si>
  <si>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</si>
  <si>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</si>
  <si>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</si>
  <si>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</si>
  <si>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</si>
  <si>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</si>
  <si>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</si>
  <si>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</si>
  <si>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</si>
  <si>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</si>
  <si>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</si>
  <si>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</si>
  <si>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</si>
  <si>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</si>
  <si>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</si>
  <si>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</si>
  <si>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</si>
  <si>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</si>
  <si>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</si>
  <si>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</si>
  <si>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</si>
  <si>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</si>
  <si>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</si>
  <si>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</si>
  <si>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</si>
  <si>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</si>
  <si>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</si>
  <si>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</si>
  <si>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</si>
  <si>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</si>
  <si>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</si>
  <si>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</si>
  <si>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</si>
  <si>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</si>
  <si>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</si>
  <si>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</si>
  <si>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</si>
  <si>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</si>
  <si>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</si>
  <si>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</si>
  <si>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</si>
  <si>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</si>
  <si>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</si>
  <si>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</si>
  <si>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</si>
  <si>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</si>
  <si>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</si>
  <si>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</si>
  <si>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</si>
  <si>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</si>
  <si>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</si>
  <si>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</si>
  <si>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</si>
  <si>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</si>
  <si>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</si>
  <si>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</si>
  <si>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</si>
  <si>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</si>
  <si>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</si>
  <si>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</si>
  <si>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</si>
  <si>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</si>
  <si>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</si>
  <si>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</si>
  <si>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</si>
  <si>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</si>
  <si>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</si>
  <si>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</si>
  <si>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</si>
  <si>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</si>
  <si>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</si>
  <si>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</si>
  <si>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</si>
  <si>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</si>
  <si>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</si>
  <si>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</si>
  <si>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</si>
  <si>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</si>
  <si>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</si>
  <si>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</si>
  <si>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</si>
  <si>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</si>
  <si>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</si>
  <si>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</si>
  <si>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</si>
  <si>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</si>
  <si>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</si>
  <si>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</si>
  <si>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</si>
  <si>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</si>
  <si>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</si>
  <si>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</si>
  <si>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</si>
  <si>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</si>
  <si>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</si>
  <si>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</si>
  <si>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</si>
  <si>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</si>
  <si>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</si>
  <si>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</si>
  <si>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</si>
  <si>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</si>
  <si>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</si>
  <si>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</si>
  <si>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</si>
  <si>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</si>
  <si>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</si>
  <si>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</si>
  <si>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</si>
  <si>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</si>
  <si>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</si>
  <si>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</si>
  <si>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</si>
  <si>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</si>
  <si>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</si>
  <si>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</si>
  <si>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</si>
  <si>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</si>
  <si>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</si>
  <si>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</si>
  <si>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</si>
  <si>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</si>
  <si>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</si>
  <si>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</si>
  <si>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</si>
  <si>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</si>
  <si>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</si>
  <si>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</si>
  <si>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</si>
  <si>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</si>
  <si>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</si>
  <si>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</si>
  <si>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</si>
  <si>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</si>
  <si>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</si>
  <si>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</si>
  <si>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</si>
  <si>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</si>
  <si>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</si>
  <si>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</si>
  <si>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</si>
  <si>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</si>
  <si>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</si>
  <si>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</si>
  <si>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</si>
  <si>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</si>
  <si>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อ.สันทราย</t>
  </si>
  <si>
    <t>อ.เมืองเชียงใหม่</t>
  </si>
  <si>
    <t>จังหวัดเชียงใหม่</t>
  </si>
  <si>
    <t>นางวันเพ็ญ หรือ กรรณเพ็ญ ณ วิชัย</t>
  </si>
  <si>
    <t>3-5002-00786-26-1</t>
  </si>
  <si>
    <t>นายบุญรัตน์ ณ วิชัย</t>
  </si>
  <si>
    <t>3-5014-00091-18-7</t>
  </si>
  <si>
    <t>นางประนอม วงศ์ศรี</t>
  </si>
  <si>
    <t>5-5019-90012-20-1</t>
  </si>
  <si>
    <t>นายนพรัตน์ วงศ์ศรี</t>
  </si>
  <si>
    <t>3-5019-00034-53-1</t>
  </si>
  <si>
    <t>อ.จอมทอง</t>
  </si>
  <si>
    <t>อ.สารภี</t>
  </si>
  <si>
    <t>อ.หางดง</t>
  </si>
  <si>
    <t>2925(68) - รายงานผลสืบทรัพย์ ราย นางวันเพ็ญหรือกรรณเพ็ญ ณ วิชัย สาขามหาวิทยาลัยเชียงใหม่ (สืบรอบที่ 1)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</si>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</sst>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9">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192" fontId="57" fillId="0" borderId="3" xfId="0" applyNumberFormat="1" applyFont="1" applyBorder="1" applyAlignment="1">
      <alignment horizontal="center" vertical="top"/>
    </xf>
    <xf numFmtId="0" fontId="57" fillId="0" borderId="3" xfId="0" applyNumberFormat="1" applyFont="1" applyBorder="1" applyAlignment="1">
      <alignment horizontal="center" vertical="top"/>
    </xf>
    <xf numFmtId="0" fontId="3" fillId="0" borderId="3" xfId="0" applyNumberFormat="1" applyFont="1" applyBorder="1" applyAlignment="1">
      <alignment horizontal="center" vertical="top"/>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2930</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คำสั่งสืบทรัพย์รอบที่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t="str">
            <v/>
          </cell>
          <cell r="BO1171" t="str">
            <v/>
          </cell>
          <cell r="BP1171" t="str">
            <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t="str">
            <v/>
          </cell>
          <cell r="BO1199" t="str">
            <v/>
          </cell>
          <cell r="BP1199" t="str">
            <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t="str">
            <v/>
          </cell>
          <cell r="BO1214" t="str">
            <v/>
          </cell>
          <cell r="BP1214" t="str">
            <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t="str">
            <v/>
          </cell>
          <cell r="BO1215" t="str">
            <v/>
          </cell>
          <cell r="BP1215" t="str">
            <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t="str">
            <v/>
          </cell>
          <cell r="BO1219" t="str">
            <v/>
          </cell>
          <cell r="BP1219" t="str">
            <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t="str">
            <v/>
          </cell>
          <cell r="BO1220" t="str">
            <v/>
          </cell>
          <cell r="BP1220" t="str">
            <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t="str">
            <v/>
          </cell>
          <cell r="BO1221" t="str">
            <v/>
          </cell>
          <cell r="BP1221" t="str">
            <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t="str">
            <v/>
          </cell>
          <cell r="BO1222" t="str">
            <v/>
          </cell>
          <cell r="BP1222" t="str">
            <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t="str">
            <v/>
          </cell>
          <cell r="BO1223" t="str">
            <v/>
          </cell>
          <cell r="BP1223" t="str">
            <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t="str">
            <v/>
          </cell>
          <cell r="BO1224" t="str">
            <v/>
          </cell>
          <cell r="BP1224" t="str">
            <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t="str">
            <v/>
          </cell>
          <cell r="BO1225" t="str">
            <v/>
          </cell>
          <cell r="BP1225" t="str">
            <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t="str">
            <v/>
          </cell>
          <cell r="BO1226" t="str">
            <v/>
          </cell>
          <cell r="BP1226" t="str">
            <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t="str">
            <v/>
          </cell>
          <cell r="BO1227" t="str">
            <v/>
          </cell>
          <cell r="BP1227" t="str">
            <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t="str">
            <v/>
          </cell>
          <cell r="BO1237" t="str">
            <v/>
          </cell>
          <cell r="BP1237" t="str">
            <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t="str">
            <v/>
          </cell>
          <cell r="BO1259" t="str">
            <v/>
          </cell>
          <cell r="BP1259" t="str">
            <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t="str">
            <v/>
          </cell>
          <cell r="BO1319" t="str">
            <v/>
          </cell>
          <cell r="BP1319" t="str">
            <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t="str">
            <v/>
          </cell>
          <cell r="BO1320" t="str">
            <v/>
          </cell>
          <cell r="BP1320" t="str">
            <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Q1400">
            <v>140500.32</v>
          </cell>
          <cell r="R1400">
            <v>157338.65</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780116.42</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42350.13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t="e">
            <v>#NAME?</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423273.91</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Q1404">
            <v>177076</v>
          </cell>
          <cell r="R1404">
            <v>214116.55</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64920.800000000003</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Q1406">
            <v>1866264.61</v>
          </cell>
          <cell r="R1406">
            <v>2270425.94</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319482.07</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870958.31</v>
          </cell>
          <cell r="S1408" t="str">
            <v>จังหวัดฝาง</v>
          </cell>
          <cell r="T1408" t="str">
            <v>ผบ876</v>
          </cell>
          <cell r="U1408">
            <v>2558</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Q1409">
            <v>278729.45</v>
          </cell>
          <cell r="R1409">
            <v>326947.58</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33534.9</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Q1411">
            <v>285898.19</v>
          </cell>
          <cell r="R1411">
            <v>308899.8</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row>
        <row r="1412">
          <cell r="B1412">
            <v>2913</v>
          </cell>
          <cell r="C1412">
            <v>2058</v>
          </cell>
          <cell r="D1412">
            <v>20</v>
          </cell>
          <cell r="E1412">
            <v>5</v>
          </cell>
          <cell r="F1412">
            <v>2568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B14" sqref="B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2925</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นางวันเพ็ญหรือกรรณเพ็ญ ณ วิชัย</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803052004865</v>
      </c>
      <c r="C4" s="176" t="s">
        <v>262</v>
      </c>
      <c r="D4" s="213">
        <v>241828</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ผบ13870/2561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ผบ789/2562</v>
      </c>
      <c r="I5" s="157" t="s">
        <v>255</v>
      </c>
      <c r="J5" s="157"/>
      <c r="K5" s="157"/>
      <c r="L5" s="157"/>
      <c r="M5" s="157"/>
    </row>
    <row r="6" spans="1:25">
      <c r="A6" s="153" t="s">
        <v>335</v>
      </c>
      <c r="B6" s="171">
        <v>116695.96</v>
      </c>
      <c r="C6" s="219" t="s">
        <v>343</v>
      </c>
      <c r="D6" s="148">
        <v>244217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IF(B16="","จำเลย","จำเลยที่ 1")</f>
        <v>จำเลยที่ 1</v>
      </c>
      <c r="B12" s="158" t="s">
        <v>363</v>
      </c>
      <c r="C12" s="197" t="s">
        <v>364</v>
      </c>
      <c r="D12" s="232"/>
      <c r="E12" s="197" t="s">
        <v>371</v>
      </c>
      <c r="F12" s="232"/>
      <c r="G12" s="197" t="s">
        <v>360</v>
      </c>
      <c r="H12" s="232"/>
      <c r="I12" s="197" t="s">
        <v>360</v>
      </c>
      <c r="J12" s="232"/>
      <c r="K12" s="197" t="s">
        <v>360</v>
      </c>
      <c r="L12" s="232"/>
      <c r="M12" s="197"/>
      <c r="N12" s="232"/>
      <c r="O12" s="197" t="s">
        <v>361</v>
      </c>
      <c r="P12" s="232"/>
      <c r="Q12" s="197" t="s">
        <v>360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IF(B16="","คู่สมรส","คู่สมรสจำเลยที่ 1")</f>
        <v>คู่สมรสจำเลยที่ 1</v>
      </c>
      <c r="B13" s="158" t="s">
        <v>152</v>
      </c>
      <c r="C13" s="197"/>
      <c r="D13" s="376"/>
      <c r="E13" s="197"/>
      <c r="F13" s="377"/>
      <c r="G13" s="197"/>
      <c r="H13" s="376"/>
      <c r="I13" s="197"/>
      <c r="J13" s="377"/>
      <c r="K13" s="197"/>
      <c r="L13" s="376"/>
      <c r="M13" s="197"/>
      <c r="N13" s="377"/>
      <c r="O13" s="197"/>
      <c r="P13" s="377"/>
      <c r="Q13" s="197"/>
      <c r="R13" s="378"/>
      <c r="S13" s="158" t="s">
        <v>152</v>
      </c>
      <c r="T13" s="169"/>
      <c r="U13" s="152"/>
      <c r="W13" s="252"/>
      <c r="X13" s="252"/>
      <c r="Y13" s="252"/>
    </row>
    <row r="14" spans="1:25" s="151" customFormat="1">
      <c r="A14" s="165" t="s">
        <v>212</v>
      </c>
      <c r="B14" s="158" t="s">
        <v>365</v>
      </c>
      <c r="C14" s="197" t="s">
        <v>366</v>
      </c>
      <c r="D14" s="376"/>
      <c r="E14" s="197" t="s">
        <v>360</v>
      </c>
      <c r="F14" s="377"/>
      <c r="G14" s="197" t="s">
        <v>360</v>
      </c>
      <c r="H14" s="376"/>
      <c r="I14" s="197"/>
      <c r="J14" s="377"/>
      <c r="K14" s="197" t="s">
        <v>360</v>
      </c>
      <c r="L14" s="376"/>
      <c r="M14" s="197"/>
      <c r="N14" s="377"/>
      <c r="O14" s="197" t="s">
        <v>361</v>
      </c>
      <c r="P14" s="377"/>
      <c r="Q14" s="197"/>
      <c r="R14" s="378"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376"/>
      <c r="E15" s="197"/>
      <c r="F15" s="377"/>
      <c r="G15" s="197"/>
      <c r="H15" s="376"/>
      <c r="I15" s="197"/>
      <c r="J15" s="377"/>
      <c r="K15" s="197"/>
      <c r="L15" s="376"/>
      <c r="M15" s="197"/>
      <c r="N15" s="377"/>
      <c r="O15" s="197"/>
      <c r="P15" s="377"/>
      <c r="Q15" s="197"/>
      <c r="R15" s="378"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367</v>
      </c>
      <c r="C16" s="197" t="s">
        <v>368</v>
      </c>
      <c r="D16" s="376"/>
      <c r="E16" s="197" t="s">
        <v>372</v>
      </c>
      <c r="F16" s="377"/>
      <c r="G16" s="197" t="s">
        <v>372</v>
      </c>
      <c r="H16" s="376"/>
      <c r="I16" s="197" t="s">
        <v>372</v>
      </c>
      <c r="J16" s="377"/>
      <c r="K16" s="197" t="s">
        <v>361</v>
      </c>
      <c r="L16" s="376"/>
      <c r="M16" s="197"/>
      <c r="N16" s="377"/>
      <c r="O16" s="197" t="s">
        <v>361</v>
      </c>
      <c r="P16" s="377"/>
      <c r="Q16" s="197" t="s">
        <v>372</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369</v>
      </c>
      <c r="C17" s="197" t="s">
        <v>370</v>
      </c>
      <c r="D17" s="232"/>
      <c r="E17" s="197" t="s">
        <v>372</v>
      </c>
      <c r="F17" s="232"/>
      <c r="G17" s="197" t="s">
        <v>372</v>
      </c>
      <c r="H17" s="232"/>
      <c r="I17" s="197"/>
      <c r="J17" s="232"/>
      <c r="K17" s="197" t="s">
        <v>361</v>
      </c>
      <c r="L17" s="232"/>
      <c r="M17" s="197"/>
      <c r="N17" s="232"/>
      <c r="O17" s="197" t="s">
        <v>361</v>
      </c>
      <c r="P17" s="232"/>
      <c r="Q17" s="197" t="s">
        <v>373</v>
      </c>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2925 - รายงานผลสืบทรัพย์ ราย นางวันเพ็ญหรือกรรณเพ็ญ ณ วิชัย สาขามหาวิทยาลัยเชียงใหม่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 D14 D16:D31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 F14 F16:F31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 H14 H16:H31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 J14 J16:J31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 L14 L16:L31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 N14 N16:N31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 P14 P16:P31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21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นางวันเพ็ญหรือกรรณเพ็ญ ณ วิชัย</v>
      </c>
      <c r="F4" s="277"/>
      <c r="G4" s="277"/>
      <c r="H4" s="277"/>
      <c r="I4" s="277"/>
      <c r="J4" s="277"/>
      <c r="K4" s="277"/>
      <c r="L4" s="277"/>
      <c r="M4" s="277"/>
      <c r="N4" s="277"/>
      <c r="O4" s="277"/>
      <c r="P4" s="277"/>
      <c r="Q4" s="277"/>
      <c r="R4" s="277"/>
      <c r="S4" s="277"/>
      <c r="T4" s="277"/>
      <c r="U4" s="255" t="s">
        <v>73</v>
      </c>
      <c r="V4" s="255"/>
      <c r="W4" s="277" t="str">
        <f>Sheet1!D2</f>
        <v>มหาวิทยาลัยเชียงใหม่</v>
      </c>
      <c r="X4" s="277"/>
      <c r="Y4" s="277"/>
      <c r="Z4" s="277"/>
      <c r="AA4" s="277"/>
      <c r="AB4" s="277"/>
      <c r="AC4" s="277"/>
      <c r="AD4" s="277"/>
      <c r="AE4" s="277"/>
      <c r="AF4" s="277"/>
      <c r="AG4" s="277"/>
      <c r="AH4" s="277"/>
      <c r="AI4" s="277"/>
      <c r="AJ4" s="277"/>
      <c r="AK4" s="138"/>
      <c r="AL4" s="180" t="s">
        <v>259</v>
      </c>
      <c r="AM4" s="179" t="s">
        <v>374</v>
      </c>
      <c r="AO4" s="161" t="s">
        <v>239</v>
      </c>
      <c r="AP4" s="138"/>
      <c r="AQ4" s="138"/>
    </row>
    <row r="5" spans="1:43">
      <c r="A5" s="19" t="s">
        <v>206</v>
      </c>
      <c r="B5" s="137"/>
      <c r="D5" s="268">
        <f>Sheet1!B3</f>
        <v>0</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2925(68) - รายงานผลสืบทรัพย์ ราย นางวันเพ็ญหรือกรรณเพ็ญ ณ วิชัย สาขามหาวิทยาลัยเชียงใหม่ (สืบรอบที่ 1) - ไม่พบทรัพย์</v>
      </c>
      <c r="AM5" s="138"/>
      <c r="AO5" s="162" t="s">
        <v>256</v>
      </c>
      <c r="AP5" s="138"/>
      <c r="AQ5" s="138"/>
    </row>
    <row r="6" spans="1:43">
      <c r="A6" s="19" t="s">
        <v>207</v>
      </c>
      <c r="B6" s="137"/>
      <c r="F6" s="269">
        <f>Sheet1!B4</f>
        <v>803052004865</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แขวงเชียงใหม่</v>
      </c>
      <c r="D7" s="268"/>
      <c r="E7" s="268"/>
      <c r="F7" s="268"/>
      <c r="G7" s="268"/>
      <c r="H7" s="268"/>
      <c r="I7" s="268"/>
      <c r="J7" s="268"/>
      <c r="K7" s="254" t="s">
        <v>209</v>
      </c>
      <c r="L7" s="254"/>
      <c r="M7" s="254"/>
      <c r="N7" s="254"/>
      <c r="O7" s="254"/>
      <c r="P7" s="254"/>
      <c r="Q7" s="278" t="str">
        <f>Sheet1!D5</f>
        <v>ผบ13870/2561</v>
      </c>
      <c r="R7" s="278"/>
      <c r="S7" s="278"/>
      <c r="T7" s="278"/>
      <c r="U7" s="278"/>
      <c r="V7" s="278"/>
      <c r="W7" s="278"/>
      <c r="X7" s="253" t="s">
        <v>210</v>
      </c>
      <c r="Y7" s="253"/>
      <c r="Z7" s="253"/>
      <c r="AA7" s="253"/>
      <c r="AB7" s="253"/>
      <c r="AC7" s="253"/>
      <c r="AD7" s="278" t="str">
        <f>Sheet1!F5</f>
        <v>ผบ789/2562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นางวันเพ็ญ หรือ กรรณเพ็ญ ณ วิชัย</v>
      </c>
      <c r="G9" s="264"/>
      <c r="H9" s="264"/>
      <c r="I9" s="264"/>
      <c r="J9" s="264"/>
      <c r="K9" s="264"/>
      <c r="L9" s="264"/>
      <c r="M9" s="264"/>
      <c r="N9" s="264"/>
      <c r="O9" s="264"/>
      <c r="P9" s="264"/>
      <c r="Q9" s="264"/>
      <c r="R9" s="264"/>
      <c r="S9" s="2" t="str">
        <f>Sheet1!A13</f>
        <v>คู่สมรสจำเลยที่ 1</v>
      </c>
      <c r="Y9" s="267" t="str">
        <f>Sheet1!B14</f>
        <v>นายบุญรัตน์ ณ วิชัย</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Sheet1!B16</f>
        <v>นางประนอม วงศ์ศรี</v>
      </c>
      <c r="G10" s="264"/>
      <c r="H10" s="264"/>
      <c r="I10" s="264"/>
      <c r="J10" s="264"/>
      <c r="K10" s="264"/>
      <c r="L10" s="264"/>
      <c r="M10" s="264"/>
      <c r="N10" s="264"/>
      <c r="O10" s="264"/>
      <c r="P10" s="264"/>
      <c r="Q10" s="264"/>
      <c r="R10" s="264"/>
      <c r="S10" s="2" t="s">
        <v>214</v>
      </c>
      <c r="Y10" s="267" t="str">
        <f>Sheet1!B17</f>
        <v>นายนพรัตน์ วงศ์ศรี</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t="e">
        <f>Sheet1!#REF!</f>
        <v>#REF!</v>
      </c>
      <c r="G11" s="264"/>
      <c r="H11" s="264"/>
      <c r="I11" s="264"/>
      <c r="J11" s="264"/>
      <c r="K11" s="264"/>
      <c r="L11" s="264"/>
      <c r="M11" s="264"/>
      <c r="N11" s="264"/>
      <c r="O11" s="264"/>
      <c r="P11" s="264"/>
      <c r="Q11" s="264"/>
      <c r="R11" s="264"/>
      <c r="S11" s="2" t="s">
        <v>215</v>
      </c>
      <c r="Y11" s="267" t="e">
        <f>Sheet1!#REF!</f>
        <v>#REF!</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อ.สันทราย
- ณ ภูมิลำเนาปัจจุบัน : อ.สันทราย
- ขณะทำสัญญา : -
- ที่จดทะเบียนสมรส : อ.สันทราย
- ที่จดทะเบียนหย่า : -
- สถานที่ทำสัญญา : อ.เมืองเชียงใหม่
- ตามคำขอกู้ : -</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
ไม่พบ
-
ไม่พบ
-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e">
        <f>IF(OR(F11=0,F11="-"),"ซ่อนช่อง",B11)</f>
        <v>#REF!</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#REF!</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#REF!</v>
      </c>
      <c r="U29" s="259"/>
      <c r="V29" s="259"/>
      <c r="W29" s="259"/>
      <c r="X29" s="260" t="e">
        <f>CONCATENATE(CHAR(10),IF(OR(VLOOKUP(A29,Table1[#All],18,0)="ไม่พบ",VLOOKUP(A29,Table1[#All],18,0)="-"),"-",VLOOKUP(A29,Table1[#All],19,0)))</f>
        <v>#REF!</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e">
        <f>IF(OR(Y11=0,Y11="-"),"ซ่อนช่อง",S11)</f>
        <v>#REF!</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#REF!</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#REF!</v>
      </c>
      <c r="U31" s="259"/>
      <c r="V31" s="259"/>
      <c r="W31" s="259"/>
      <c r="X31" s="260" t="e">
        <f>CONCATENATE(CHAR(10),IF(OR(VLOOKUP(A31,Table1[#All],18,0)="ไม่พบ",VLOOKUP(A31,Table1[#All],18,0)="-"),"-",VLOOKUP(A31,Table1[#All],19,0)))</f>
        <v>#REF!</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8" zoomScaleNormal="100" workbookViewId="0">
      <selection activeCell="AS20" sqref="AS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362</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375</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ผบ13870/2561 ในคดีหมายเลขแดงที่  ผบ789/2562 ลว.5 กุมภาพันธ์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12</v>
      </c>
      <c r="AV16" s="209" t="s">
        <v>333</v>
      </c>
    </row>
    <row r="17" spans="1:45">
      <c r="A17" s="182"/>
      <c r="B17" s="182"/>
      <c r="C17" s="264" t="str">
        <f>IF(AS17="","ซ่อนช่อง",CONCATENATE("1. ",VLOOKUP(AS17,Table1[#All],2,0)))</f>
        <v>1. นางวันเพ็ญ หรือ กรรณเพ็ญ ณ วิชัย</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3-5002-00786-26-1</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นายบุญรัตน์ ณ วิชัย</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3-5014-00091-18-7</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นางประนอม วงศ์ศรี</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5-5019-90012-20-1</v>
      </c>
      <c r="AE19" s="283"/>
      <c r="AF19" s="283"/>
      <c r="AG19" s="283"/>
      <c r="AH19" s="283"/>
      <c r="AI19" s="283"/>
      <c r="AJ19" s="283"/>
      <c r="AK19" s="283"/>
      <c r="AL19" s="189"/>
      <c r="AM19" s="187"/>
      <c r="AN19" s="187"/>
      <c r="AO19" s="187"/>
      <c r="AP19" s="187"/>
      <c r="AQ19" s="187"/>
      <c r="AS19" s="191" t="s">
        <v>213</v>
      </c>
    </row>
    <row r="20" spans="1:45">
      <c r="A20" s="187"/>
      <c r="B20" s="187"/>
      <c r="C20" s="284" t="str">
        <f>IF(AS20="","ซ่อนช่อง",CONCATENATE("4. ",VLOOKUP(AS20,Table1[#All],2,0)))</f>
        <v>4. นายนพรัตน์ วงศ์ศรี</v>
      </c>
      <c r="D20" s="284"/>
      <c r="E20" s="284"/>
      <c r="F20" s="284"/>
      <c r="G20" s="284"/>
      <c r="H20" s="284"/>
      <c r="I20" s="284"/>
      <c r="J20" s="284"/>
      <c r="K20" s="284"/>
      <c r="L20" s="284"/>
      <c r="M20" s="284"/>
      <c r="N20" s="284"/>
      <c r="O20" s="188"/>
      <c r="P20" s="187" t="str">
        <f t="shared" ref="P20:P32" si="2">IF(AS20="","",AS20)</f>
        <v>คู่สมรสจำเลยที่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3-5019-00034-53-1</v>
      </c>
      <c r="AE20" s="283"/>
      <c r="AF20" s="283"/>
      <c r="AG20" s="283"/>
      <c r="AH20" s="283"/>
      <c r="AI20" s="283"/>
      <c r="AJ20" s="283"/>
      <c r="AK20" s="283"/>
      <c r="AL20" s="189"/>
      <c r="AM20" s="187"/>
      <c r="AN20" s="187"/>
      <c r="AO20" s="187"/>
      <c r="AP20" s="187"/>
      <c r="AQ20" s="187"/>
      <c r="AS20" s="191" t="s">
        <v>215</v>
      </c>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ผบ13870/2561 คดีหมายเลขแดงที่ ผบ789/2562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นางวันเพ็ญ หรือ กรรณเพ็ญ ณ วิชัย</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3-5002-00786-26-1</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2025-08-21T08:59:56Z</cp:lastPrinted>
  <dcterms:created xsi:type="dcterms:W3CDTF">2016-06-06T16:13:57Z</dcterms:created>
  <dcterms:modified xsi:type="dcterms:W3CDTF">2025-08-22T06:54:14Z</dcterms:modified>
</cp:coreProperties>
</file>