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09-09-68\2931-นางช่อทิพย์ คำปาลี\"/>
    </mc:Choice>
  </mc:AlternateContent>
  <xr:revisionPtr revIDLastSave="0" documentId="13_ncr:1_{5DB51EBB-6677-4EF8-8616-15B308DD33AB}"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C20" i="36" s="1"/>
  <c r="A2" i="29"/>
  <c r="AF8" i="36"/>
  <c r="F64" i="29"/>
  <c r="F62" i="29"/>
  <c r="X29" i="37"/>
  <c r="AG12" i="37"/>
  <c r="G12" i="37"/>
  <c r="A12" i="36"/>
  <c r="C32" i="36"/>
  <c r="C31" i="36"/>
  <c r="C30" i="36"/>
  <c r="C29" i="36"/>
  <c r="C28" i="36"/>
  <c r="C27" i="36"/>
  <c r="C26" i="36"/>
  <c r="C25" i="36"/>
  <c r="C24" i="36"/>
  <c r="C23" i="36"/>
  <c r="C22" i="36"/>
  <c r="C21"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<sst xmlns="http://schemas.openxmlformats.org/spreadsheetml/2006/main" count="735" uniqueCount="375">
  <si>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</si>
  <si>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</si>
  <si>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</si>
  <si>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</si>
  <si>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</si>
  <si>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</si>
  <si>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</si>
  <si>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</si>
  <si>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</si>
  <si>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</si>
  <si>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</si>
  <si>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</si>
  <si>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</si>
  <si>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</si>
  <si>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</si>
  <si>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</si>
  <si>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</si>
  <si>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</si>
  <si>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</si>
  <si>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</si>
  <si>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</si>
  <si>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</si>
  <si>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</si>
  <si>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</si>
  <si>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</si>
  <si>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</si>
  <si>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</si>
  <si>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</si>
  <si>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</si>
  <si>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</si>
  <si>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</si>
  <si>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</si>
  <si>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</si>
  <si>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</si>
  <si>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</si>
  <si>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</si>
  <si>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</si>
  <si>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</si>
  <si>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</si>
  <si>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</si>
  <si>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</si>
  <si>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</si>
  <si>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</si>
  <si>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</si>
  <si>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</si>
  <si>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</si>
  <si>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</si>
  <si>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</si>
  <si>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</si>
  <si>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</si>
  <si>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</si>
  <si>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</si>
  <si>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</si>
  <si>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</si>
  <si>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</si>
  <si>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</si>
  <si>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</si>
  <si>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</si>
  <si>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</si>
  <si>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</si>
  <si>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</si>
  <si>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</si>
  <si>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</si>
  <si>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</si>
  <si>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</si>
  <si>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</si>
  <si>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</si>
  <si>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</si>
  <si>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</si>
  <si>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</si>
  <si>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</si>
  <si>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</si>
  <si>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</si>
  <si>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</si>
  <si>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</si>
  <si>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</si>
  <si>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</si>
  <si>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</si>
  <si>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</si>
  <si>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</si>
  <si>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</si>
  <si>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</si>
  <si>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</si>
  <si>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</si>
  <si>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</si>
  <si>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</si>
  <si>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</si>
  <si>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</si>
  <si>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</si>
  <si>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</si>
  <si>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</si>
  <si>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</si>
  <si>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</si>
  <si>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</si>
  <si>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</si>
  <si>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</si>
  <si>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</si>
  <si>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</si>
  <si>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</si>
  <si>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</si>
  <si>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</si>
  <si>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</si>
  <si>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</si>
  <si>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</si>
  <si>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</si>
  <si>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</si>
  <si>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</si>
  <si>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</si>
  <si>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</si>
  <si>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</si>
  <si>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</si>
  <si>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</si>
  <si>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</si>
  <si>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</si>
  <si>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</si>
  <si>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</si>
  <si>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</si>
  <si>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</si>
  <si>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</si>
  <si>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</si>
  <si>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</si>
  <si>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</si>
  <si>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</si>
  <si>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</si>
  <si>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</si>
  <si>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</si>
  <si>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</si>
  <si>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</si>
  <si>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</si>
  <si>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</si>
  <si>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</si>
  <si>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</si>
  <si>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</si>
  <si>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</si>
  <si>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</si>
  <si>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</si>
  <si>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</si>
  <si>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</si>
  <si>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</si>
  <si>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</si>
  <si>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</si>
  <si>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</si>
  <si>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</si>
  <si>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</si>
  <si>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</si>
  <si>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</si>
  <si>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</si>
  <si>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</si>
  <si>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</si>
  <si>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</si>
  <si>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</si>
  <si>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</si>
  <si>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</si>
  <si>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</si>
  <si>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</si>
  <si>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</si>
  <si>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</si>
  <si>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</si>
  <si>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</si>
  <si>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</si>
  <si>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</si>
  <si>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</si>
  <si>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</si>
  <si>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</si>
  <si>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</si>
  <si>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</si>
  <si>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</si>
  <si>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</si>
  <si>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</si>
  <si>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</si>
  <si>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</si>
  <si>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</si>
  <si>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</si>
  <si>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</si>
  <si>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</si>
  <si>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</si>
  <si>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</si>
  <si>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</si>
  <si>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</si>
  <si>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</si>
  <si>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</si>
  <si>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</si>
  <si>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</si>
  <si>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</si>
  <si>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</si>
  <si>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</si>
  <si>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</si>
  <si>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</si>
  <si>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</si>
  <si>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</si>
  <si>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</si>
  <si>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</si>
  <si>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</si>
  <si>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</si>
  <si>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</si>
  <si>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</si>
  <si>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</si>
  <si>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</si>
  <si>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</si>
  <si>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</si>
  <si>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</si>
  <si>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</si>
  <si>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</si>
  <si>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</si>
  <si>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</si>
  <si>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</si>
  <si>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</si>
  <si>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</si>
  <si>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</si>
  <si>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</si>
  <si>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</si>
  <si>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</si>
  <si>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</si>
  <si>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</si>
  <si>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</si>
  <si>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</si>
  <si>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</si>
  <si>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</si>
  <si>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</si>
  <si>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</si>
  <si>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</si>
  <si>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</si>
  <si>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</si>
  <si>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</si>
  <si>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</si>
  <si>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</si>
  <si>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</si>
  <si>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</si>
  <si>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</si>
  <si>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</si>
  <si>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</si>
  <si>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</si>
  <si>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</si>
  <si>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</si>
  <si>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</si>
  <si>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</si>
  <si>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</si>
  <si>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</si>
  <si>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</si>
  <si>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</si>
  <si>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</si>
  <si>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</si>
  <si>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</si>
  <si>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</si>
  <si>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</si>
  <si>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</si>
  <si>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</si>
  <si>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</si>
  <si>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</si>
  <si>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</si>
  <si>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</si>
  <si>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</si>
  <si>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</si>
  <si>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</si>
  <si>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</si>
  <si>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</si>
  <si>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</si>
  <si>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</si>
  <si>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</si>
  <si>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</si>
  <si>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</si>
  <si>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</si>
  <si>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</si>
  <si>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</si>
  <si>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</si>
  <si>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</si>
  <si>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</si>
  <si>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</si>
  <si>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</si>
  <si>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</si>
  <si>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</si>
  <si>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</si>
  <si>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</si>
  <si>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</si>
  <si>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</si>
  <si>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</si>
  <si>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</si>
  <si>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</si>
  <si>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</si>
  <si>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</si>
  <si>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</si>
  <si>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</si>
  <si>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</si>
  <si>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</si>
  <si>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</si>
  <si>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</si>
  <si>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</si>
  <si>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</si>
  <si>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</si>
  <si>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</si>
  <si>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</si>
  <si>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</si>
  <si>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</si>
  <si>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</si>
  <si>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</si>
  <si>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</si>
  <si>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</si>
  <si>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</si>
  <si>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</si>
  <si>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</si>
  <si>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</si>
  <si>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</si>
  <si>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</si>
  <si>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</si>
  <si>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</si>
  <si>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</si>
  <si>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</si>
  <si>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</si>
  <si>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</si>
  <si>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</si>
  <si>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</si>
  <si>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</si>
  <si>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</si>
  <si>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</si>
  <si>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</si>
  <si>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</si>
  <si>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</si>
  <si>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</si>
  <si>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</si>
  <si>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</si>
  <si>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</si>
  <si>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</si>
  <si>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</si>
  <si>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</si>
  <si>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</si>
  <si>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</si>
  <si>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</si>
  <si>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</si>
  <si>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</si>
  <si>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</si>
  <si>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</si>
  <si>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</si>
  <si>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</si>
  <si>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</si>
  <si>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</si>
  <si>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</si>
  <si>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</si>
  <si>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</si>
  <si>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</si>
  <si>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</si>
  <si>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</si>
  <si>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</si>
  <si>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</si>
  <si>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</si>
  <si>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</si>
  <si>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</si>
  <si>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</si>
  <si>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</si>
  <si>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</si>
  <si>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</si>
  <si>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</si>
  <si>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</si>
  <si>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</si>
  <si>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</si>
  <si>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</si>
  <si>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</si>
  <si>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</si>
  <si>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</si>
  <si>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</si>
  <si>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</si>
  <si>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</si>
  <si>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</si>
  <si>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2941(68) - รายงานผลสืบทรัพย์ ราย นายปริญญา ทาแดง สาขาดอยเต่า (สืบรอบที่ 1) - ไม่พบทรัพย์</t>
  </si>
  <si>
    <t>นางช่อทิพย์ คำปาลี</t>
  </si>
  <si>
    <t>3-5017-00198-13-1</t>
  </si>
  <si>
    <t>อ.ดอยเต่า</t>
  </si>
  <si>
    <t>นายอุไล กองศรี</t>
  </si>
  <si>
    <t>3-3612-00674-61-0</t>
  </si>
  <si>
    <t>อ.แก้งคร้อ</t>
  </si>
  <si>
    <t>อ.สีชมพู</t>
  </si>
  <si>
    <t>นางสาวอัญชลี เทียนช้อน</t>
  </si>
  <si>
    <t>1-5017-00052-95-4</t>
  </si>
  <si>
    <t>นายจรัญ บุญแหน้น</t>
  </si>
  <si>
    <t>3-5017-00030-58-2</t>
  </si>
  <si>
    <t>จังหวัดเชียงใหม่ สาขาจอมทอง ส่วนแยกฮอด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</si>
</sst>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 คำสั่งสืบทรัพย์ 30/6/2568 // รายงานผลสืบทรัพย์ 4/8/2568</v>
          </cell>
          <cell r="BC365" t="str">
            <v>ปฏิยุทธ์</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B402" t="str">
            <v>// รายงานผลสืบทรัพย์ 4/8/2568</v>
          </cell>
          <cell r="BC402" t="str">
            <v>ธนกร/ปฏิยุทธ์</v>
          </cell>
          <cell r="BD402" t="str">
            <v>ยึดทรัพย์จำนอง</v>
          </cell>
          <cell r="BH402">
            <v>823560010572</v>
          </cell>
          <cell r="BI402" t="str">
            <v>นายโกมินทร์   พรมเมฆ</v>
          </cell>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CA402">
            <v>1500900157490</v>
          </cell>
          <cell r="CW402">
            <v>244217</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B631" t="str">
            <v>รายงานผลสืบทรัพย์ ครั้งที่ 2 วันที่ 11/7/2568</v>
          </cell>
          <cell r="BC631" t="str">
            <v>สารุทธ์/นุสบา</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E631">
            <v>5</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 สืบครั้งที่3 //รายงานสืบทรัพย์วันที่24/7/2568</v>
          </cell>
          <cell r="BC663" t="str">
            <v>ธนกร/ปฏิยุทธ์</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B839" t="str">
            <v>คำสั่งสืบทรัพย์ 20/5/2568 // รายงานผลสืบทรัพย์วันที่ 20/8/2568</v>
          </cell>
          <cell r="BC839" t="str">
            <v>ปฏิยุทธ์</v>
          </cell>
          <cell r="BH839">
            <v>883262012100</v>
          </cell>
          <cell r="BI839" t="str">
            <v>นายอาณัติกรณ์   อินเปิ้น</v>
          </cell>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cell r="CW839">
            <v>244217</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row r="1243">
          <cell r="BN1243">
            <v>0</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U353" t="str">
            <v>ปฏิยุทธ์</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C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  คำสั่งสืบทรัพย์ 30/6/2568 // รายงานผลสืบทรัพย์ 4/8/2568</v>
          </cell>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U419" t="str">
            <v>ปฏิยุทธ์</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รายงานผลสืบทรัพยรอบที่ 2  24/9/2567 คำสั่งสืบทรัพย์รอบที่ 3 23/7/2568 // รายงานผลสืบทรัพย์ 18/8/2568</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K548" t="str">
            <v>ปฏิยุทธ์</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B1773" t="str">
            <v xml:space="preserve">คำสั่งสืบทรัพย์ 18/8/2568 </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t="str">
            <v>สินเชื่อธนาคารประชาชน</v>
          </cell>
          <cell r="P2056" t="str">
            <v>1.บุคคลค้ำประกัน</v>
          </cell>
          <cell r="Q2056">
            <v>140500.32</v>
          </cell>
          <cell r="R2056">
            <v>16838.330000000002</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G2057">
            <v>800035986259</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102416.27</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 ปิดบัญชี</v>
          </cell>
          <cell r="BL2057" t="str">
            <v>นายนารธิป อำนา</v>
          </cell>
        </row>
        <row r="2058">
          <cell r="B2058">
            <v>2902</v>
          </cell>
          <cell r="C2058">
            <v>2047</v>
          </cell>
          <cell r="D2058">
            <v>8</v>
          </cell>
          <cell r="E2058">
            <v>7</v>
          </cell>
          <cell r="F2058">
            <v>2568</v>
          </cell>
          <cell r="G2058">
            <v>800043380842</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2073.13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G2059">
            <v>855652005999</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88236.34</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G2060">
            <v>800026105810</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t="str">
            <v>สินเชื่อธนาคารประชาชน</v>
          </cell>
          <cell r="P2060" t="str">
            <v>1.บุคคลค้ำประกัน</v>
          </cell>
          <cell r="Q2060">
            <v>177076</v>
          </cell>
          <cell r="R2060">
            <v>37040.550000000003</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G2061">
            <v>800026432719</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5909.9</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G2062">
            <v>800028436262</v>
          </cell>
          <cell r="H2062" t="str">
            <v>นาง</v>
          </cell>
          <cell r="I2062" t="str">
            <v>สมพร</v>
          </cell>
          <cell r="J2062" t="str">
            <v>ซองเงิน</v>
          </cell>
          <cell r="K2062" t="str">
            <v>3-5511-00040-41-2</v>
          </cell>
          <cell r="L2062" t="str">
            <v>แม่โจ้</v>
          </cell>
          <cell r="M2062" t="str">
            <v>เชียงใหม่ 2</v>
          </cell>
          <cell r="N2062">
            <v>8</v>
          </cell>
          <cell r="Q2062">
            <v>1866264.61</v>
          </cell>
          <cell r="R2062">
            <v>404161.33</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ซองเงิน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40891.32</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G2064">
            <v>800035883555</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102238.57</v>
          </cell>
          <cell r="S2064" t="str">
            <v>จังหวัดฝาง</v>
          </cell>
          <cell r="T2064" t="str">
            <v>ผบ876</v>
          </cell>
          <cell r="U2064">
            <v>2558</v>
          </cell>
          <cell r="V2064" t="str">
            <v>ผบ98</v>
          </cell>
          <cell r="W2064">
            <v>2559</v>
          </cell>
          <cell r="X2064">
            <v>25</v>
          </cell>
          <cell r="Y2064">
            <v>2</v>
          </cell>
          <cell r="Z2064">
            <v>2559</v>
          </cell>
          <cell r="BB2064" t="str">
            <v>คำสั่งสืบทรัพย์ 8/7/2568</v>
          </cell>
          <cell r="BL2064" t="str">
            <v>นายสัญญา ใจยะสาร</v>
          </cell>
        </row>
        <row r="2065">
          <cell r="B2065">
            <v>2909</v>
          </cell>
          <cell r="C2065">
            <v>2054</v>
          </cell>
          <cell r="D2065">
            <v>8</v>
          </cell>
          <cell r="E2065">
            <v>7</v>
          </cell>
          <cell r="F2065">
            <v>2568</v>
          </cell>
          <cell r="G2065">
            <v>800030346087</v>
          </cell>
          <cell r="H2065" t="str">
            <v>นาง</v>
          </cell>
          <cell r="I2065" t="str">
            <v>หล้า</v>
          </cell>
          <cell r="J2065" t="str">
            <v>ตุ่นสุรินทร์</v>
          </cell>
          <cell r="K2065" t="str">
            <v>3-5009-00667-61-3</v>
          </cell>
          <cell r="L2065" t="str">
            <v>ฝาง</v>
          </cell>
          <cell r="M2065" t="str">
            <v>เชียงใหม่ 2</v>
          </cell>
          <cell r="N2065">
            <v>8</v>
          </cell>
          <cell r="O2065" t="str">
            <v>สินเชื่อเพื่อการบริโภค</v>
          </cell>
          <cell r="P2065" t="str">
            <v>1.บุคคลค้ำประกัน</v>
          </cell>
          <cell r="Q2065">
            <v>278729.45</v>
          </cell>
          <cell r="R2065">
            <v>48218.13</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G2066">
            <v>800036049339</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4368.8999999999996</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G2067">
            <v>800039121564</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t="str">
            <v>สินเชื่อเพื่อการบริโภค</v>
          </cell>
          <cell r="P2067" t="str">
            <v>1.บุคคลค้ำประกัน</v>
          </cell>
          <cell r="Q2067">
            <v>285898.19</v>
          </cell>
          <cell r="R2067">
            <v>23001.61</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row r="2069">
          <cell r="B2069">
            <v>2913</v>
          </cell>
          <cell r="C2069">
            <v>2058</v>
          </cell>
          <cell r="D2069">
            <v>20</v>
          </cell>
          <cell r="E2069">
            <v>5</v>
          </cell>
          <cell r="F2069">
            <v>2568</v>
          </cell>
          <cell r="G2069">
            <v>800038192798</v>
          </cell>
          <cell r="H2069" t="str">
            <v>นาง</v>
          </cell>
          <cell r="I2069" t="str">
            <v>สมพร</v>
          </cell>
          <cell r="J2069" t="str">
            <v>พงษ์ภมร</v>
          </cell>
          <cell r="K2069" t="str">
            <v>3-5099-00871-99-5</v>
          </cell>
          <cell r="L2069" t="str">
            <v>หางดง</v>
          </cell>
          <cell r="M2069" t="str">
            <v>เชียงใหม่ 3</v>
          </cell>
          <cell r="N2069">
            <v>8</v>
          </cell>
          <cell r="Q2069">
            <v>53332.82</v>
          </cell>
          <cell r="R2069">
            <v>4087.61</v>
          </cell>
          <cell r="S2069" t="str">
            <v>แขวงเชียงใหม่</v>
          </cell>
          <cell r="T2069" t="str">
            <v>ผบ7929</v>
          </cell>
          <cell r="U2069">
            <v>2560</v>
          </cell>
          <cell r="V2069" t="str">
            <v>ผบ8474</v>
          </cell>
          <cell r="W2069">
            <v>2560</v>
          </cell>
          <cell r="AA2069">
            <v>12</v>
          </cell>
          <cell r="AB2069">
            <v>9</v>
          </cell>
          <cell r="AC2069">
            <v>2560</v>
          </cell>
          <cell r="BB2069" t="str">
            <v>คำสั่งสืบทรัพย์ 20/5/2568</v>
          </cell>
          <cell r="BL2069" t="str">
            <v>นางสมพร พงษ์ภมร</v>
          </cell>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AA2070">
            <v>19</v>
          </cell>
          <cell r="AB2070">
            <v>12</v>
          </cell>
          <cell r="AC2070">
            <v>2565</v>
          </cell>
          <cell r="BB2070" t="str">
            <v>คำสั่งสืบทรัพย์ 18/7/2568</v>
          </cell>
          <cell r="BL2070" t="str">
            <v>นางกัลยาหรือกนกนภา ตั้งมณีศรี</v>
          </cell>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AA2071">
            <v>13</v>
          </cell>
          <cell r="AB2071">
            <v>8</v>
          </cell>
          <cell r="AC2071">
            <v>2567</v>
          </cell>
          <cell r="BB2071" t="str">
            <v>คำสั่งสืบทรัพย์ 18/7/2568</v>
          </cell>
          <cell r="BL2071" t="str">
            <v>นายภาณุพงศ์ ศรีใจ</v>
          </cell>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AA2072">
            <v>9</v>
          </cell>
          <cell r="AB2072">
            <v>7</v>
          </cell>
          <cell r="AC2072">
            <v>2567</v>
          </cell>
          <cell r="BB2072" t="str">
            <v>คำสั่งสืบทรัพย์ 18/7/2568</v>
          </cell>
          <cell r="BL2072" t="str">
            <v>นางสมบูรณ์ สนัด</v>
          </cell>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BB2073" t="str">
            <v>คำสั่งสืบทรัพย์ 22/7/2568</v>
          </cell>
          <cell r="BL2073" t="str">
            <v>นายปฎิภาณ  พิมพานนท์</v>
          </cell>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AA2074">
            <v>7</v>
          </cell>
          <cell r="AB2074">
            <v>11</v>
          </cell>
          <cell r="AC2074">
            <v>2561</v>
          </cell>
          <cell r="BB2074" t="str">
            <v>คำสั่งสืบทรัพย์ 23/7/2568</v>
          </cell>
          <cell r="BL2074" t="str">
            <v>นายวิวรรธน์ พันธุ์อุโมงค์</v>
          </cell>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BB2075" t="str">
            <v>คำสั่งสืบทรัพย์ 23/7/2568</v>
          </cell>
          <cell r="BL2075" t="str">
            <v>นางสาววราลักษณ์ กันทวงค์</v>
          </cell>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AA2076">
            <v>26</v>
          </cell>
          <cell r="AB2076">
            <v>10</v>
          </cell>
          <cell r="AC2076">
            <v>2563</v>
          </cell>
          <cell r="BB2076" t="str">
            <v>คำสั่งสืบทรัพย์ 23/7/2568</v>
          </cell>
          <cell r="BL2076" t="str">
            <v>นางสาวพิมลวรรณ ขันตาหรือสิงห์แก้ว</v>
          </cell>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AA2077">
            <v>14</v>
          </cell>
          <cell r="AB2077">
            <v>2</v>
          </cell>
          <cell r="AC2077">
            <v>2562</v>
          </cell>
          <cell r="BB2077" t="str">
            <v>คำสั่งสืบทรัพย์ 23/7/2568</v>
          </cell>
          <cell r="BL2077" t="str">
            <v>นางสาวน้ำฝน เจนสมบูรณ์</v>
          </cell>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AA2078">
            <v>29</v>
          </cell>
          <cell r="AB2078">
            <v>9</v>
          </cell>
          <cell r="AC2078">
            <v>2559</v>
          </cell>
          <cell r="BB2078" t="str">
            <v>คำสั่งสืบทรัพย์ 22/7/2568</v>
          </cell>
          <cell r="BL2078" t="str">
            <v>นาย บุญรัตน์ ณ วิชัย</v>
          </cell>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BB2079" t="str">
            <v>คำสั่งสืบทรัพย์ 24/7/2568</v>
          </cell>
          <cell r="BL2079" t="str">
            <v>นางสาวพรรณี หวังมีสุข</v>
          </cell>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BB2080" t="str">
            <v>คำสั่งยึดทรัพย์ 30/7/2568</v>
          </cell>
          <cell r="BL2080" t="str">
            <v xml:space="preserve">นายวรศักดิ์   ทรงชัยอิตรานนท์ </v>
          </cell>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AA2081">
            <v>5</v>
          </cell>
          <cell r="AB2081">
            <v>2</v>
          </cell>
          <cell r="AC2081">
            <v>2562</v>
          </cell>
          <cell r="BB2081" t="str">
            <v>คำสั่งสืบทรัพย์ 30/7/2568</v>
          </cell>
          <cell r="BL2081" t="str">
            <v>นางวันเพ็ญหรือกรรณเพ็ญ ณ วิชัย</v>
          </cell>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AA2082">
            <v>13</v>
          </cell>
          <cell r="AB2082">
            <v>2</v>
          </cell>
          <cell r="AC2082">
            <v>2562</v>
          </cell>
          <cell r="BB2082" t="str">
            <v>คำสั่งสืบทรัพย์ 30/7/2568</v>
          </cell>
          <cell r="BL2082" t="str">
            <v>นางวันเพ็ญหรือกรรณเพ็ญ ณ วิชัย</v>
          </cell>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AA2083">
            <v>19</v>
          </cell>
          <cell r="AB2083">
            <v>11</v>
          </cell>
          <cell r="AC2083">
            <v>2561</v>
          </cell>
          <cell r="BB2083" t="str">
            <v>คำสั่งสืบทรัพย์ 30/7/2568</v>
          </cell>
          <cell r="BL2083" t="str">
            <v>นางวันเพ็ญหรือกรรณเพ็ญ ณ วิชัย</v>
          </cell>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BB2084" t="str">
            <v>คำสั่งสืบทรัพย์ 4/8/2568</v>
          </cell>
          <cell r="BL2084" t="str">
            <v>นายเลิศ ปันมา</v>
          </cell>
        </row>
        <row r="2085">
          <cell r="B2085">
            <v>2929</v>
          </cell>
          <cell r="C2085">
            <v>2074</v>
          </cell>
          <cell r="G2085" t="str">
            <v>800034082308,
800043451007</v>
          </cell>
          <cell r="H2085" t="str">
            <v>บริษัท ลีฟวิ่ง 59 จำกัด</v>
          </cell>
          <cell r="L2085" t="str">
            <v>เซ็นทรัลแอร์พอร์ตพลาซ่าเชียงใหม่</v>
          </cell>
          <cell r="M2085" t="str">
            <v>เชียงใหม่ 1</v>
          </cell>
          <cell r="N2085">
            <v>8</v>
          </cell>
          <cell r="O2085" t="str">
            <v>สินเชื่อธุรกิจ</v>
          </cell>
          <cell r="BB2085" t="str">
            <v xml:space="preserve">คัดถ่ายเอกสาร รอคำสั่งยึด </v>
          </cell>
          <cell r="BL2085" t="str">
            <v xml:space="preserve">บริษัท ลีฟวิ่ง 59 จำกัด </v>
          </cell>
        </row>
        <row r="2086">
          <cell r="B2086">
            <v>2930</v>
          </cell>
          <cell r="C2086">
            <v>2075</v>
          </cell>
          <cell r="D2086">
            <v>25</v>
          </cell>
          <cell r="E2086">
            <v>8</v>
          </cell>
          <cell r="F2086">
            <v>2568</v>
          </cell>
          <cell r="G2086">
            <v>800033268783</v>
          </cell>
          <cell r="H2086" t="str">
            <v xml:space="preserve">นางสาว </v>
          </cell>
          <cell r="I2086" t="str">
            <v>สุจรรยา</v>
          </cell>
          <cell r="J2086" t="str">
            <v>จินาโน</v>
          </cell>
          <cell r="K2086" t="str">
            <v>3-5016-00263-89-5</v>
          </cell>
          <cell r="L2086" t="str">
            <v>ฮอด</v>
          </cell>
          <cell r="M2086" t="str">
            <v>เชียงใหม่ 3</v>
          </cell>
          <cell r="N2086">
            <v>8</v>
          </cell>
          <cell r="O2086" t="str">
            <v>สินเชื่อสวัสดิการ</v>
          </cell>
          <cell r="P2086" t="str">
            <v>1.บุคคลค้ำประกัน</v>
          </cell>
          <cell r="Q2086">
            <v>160804.01999999999</v>
          </cell>
          <cell r="R2086">
            <v>48295.88</v>
          </cell>
          <cell r="S2086" t="str">
            <v>จังหวัดฮอด</v>
          </cell>
          <cell r="T2086" t="str">
            <v>ผบE556</v>
          </cell>
          <cell r="U2086">
            <v>2568</v>
          </cell>
          <cell r="V2086" t="str">
            <v>ผบE689</v>
          </cell>
          <cell r="W2086">
            <v>2568</v>
          </cell>
          <cell r="AA2086">
            <v>21</v>
          </cell>
          <cell r="AB2086">
            <v>7</v>
          </cell>
          <cell r="AC2086">
            <v>2568</v>
          </cell>
          <cell r="BB2086" t="str">
            <v>คำสั่งสืบทรัพย์ 25/8/2568</v>
          </cell>
          <cell r="BL2086" t="str">
            <v>นางสาว สุจรรยา จินาโน</v>
          </cell>
        </row>
        <row r="2087">
          <cell r="B2087">
            <v>2931</v>
          </cell>
          <cell r="C2087">
            <v>2076</v>
          </cell>
          <cell r="D2087">
            <v>25</v>
          </cell>
          <cell r="E2087">
            <v>8</v>
          </cell>
          <cell r="F2087">
            <v>2568</v>
          </cell>
          <cell r="G2087">
            <v>800096241867</v>
          </cell>
          <cell r="H2087" t="str">
            <v>นาง</v>
          </cell>
          <cell r="I2087" t="str">
            <v>ช่อทิพย์</v>
          </cell>
          <cell r="J2087" t="str">
            <v>คำปาลี</v>
          </cell>
          <cell r="K2087" t="str">
            <v>3-5017-00198-13-1</v>
          </cell>
          <cell r="L2087" t="str">
            <v>ดอยเต่า</v>
          </cell>
          <cell r="M2087" t="str">
            <v>เชียงใหม่ 3</v>
          </cell>
          <cell r="N2087">
            <v>8</v>
          </cell>
          <cell r="O2087" t="str">
            <v>สินเชื่อแก้ไขปัญหาหนี้นอกระบบ PSAระยะที่2</v>
          </cell>
          <cell r="P2087" t="str">
            <v>1.บุคคลค้ำประกัน</v>
          </cell>
          <cell r="Q2087">
            <v>30426.47</v>
          </cell>
          <cell r="R2087">
            <v>4781.3999999999996</v>
          </cell>
          <cell r="S2087" t="str">
            <v>จังหวัดฮอด</v>
          </cell>
          <cell r="T2087" t="str">
            <v>ผบE419</v>
          </cell>
          <cell r="U2087">
            <v>2565</v>
          </cell>
          <cell r="V2087" t="str">
            <v>ผบE545</v>
          </cell>
          <cell r="W2087">
            <v>2565</v>
          </cell>
          <cell r="AA2087">
            <v>27</v>
          </cell>
          <cell r="AB2087">
            <v>7</v>
          </cell>
          <cell r="AC2087">
            <v>2565</v>
          </cell>
          <cell r="BB2087" t="str">
            <v>คำสั่งสืบทรัพย์ 25/8/2568</v>
          </cell>
          <cell r="BL2087" t="str">
            <v>นางช่อทิพย์ คำปาลี</v>
          </cell>
        </row>
        <row r="2088">
          <cell r="B2088">
            <v>2932</v>
          </cell>
          <cell r="C2088">
            <v>2077</v>
          </cell>
          <cell r="D2088">
            <v>25</v>
          </cell>
          <cell r="E2088">
            <v>8</v>
          </cell>
          <cell r="F2088">
            <v>2568</v>
          </cell>
          <cell r="G2088">
            <v>800062769081</v>
          </cell>
          <cell r="H2088" t="str">
            <v>นาง</v>
          </cell>
          <cell r="I2088" t="str">
            <v xml:space="preserve">วิจิตรา </v>
          </cell>
          <cell r="J2088" t="str">
            <v>จันตา</v>
          </cell>
          <cell r="K2088" t="str">
            <v>3-5002-00588-01-0</v>
          </cell>
          <cell r="L2088" t="str">
            <v>จอมทอง</v>
          </cell>
          <cell r="M2088" t="str">
            <v>เชียงใหม่ 3</v>
          </cell>
          <cell r="N2088">
            <v>8</v>
          </cell>
          <cell r="O2088" t="str">
            <v>สินเชื่อพัฒนาองค์กรชุมชน(รายบุคคล)</v>
          </cell>
          <cell r="P2088" t="str">
            <v>1.บุคคลค้ำประกัน</v>
          </cell>
          <cell r="Q2088">
            <v>36136.33</v>
          </cell>
          <cell r="R2088">
            <v>13618.72</v>
          </cell>
          <cell r="S2088" t="str">
            <v>จังหวัดฮอด</v>
          </cell>
          <cell r="T2088" t="str">
            <v>ผบ.54</v>
          </cell>
          <cell r="U2088">
            <v>2567</v>
          </cell>
          <cell r="V2088" t="str">
            <v>ผบ.61</v>
          </cell>
          <cell r="W2088">
            <v>2567</v>
          </cell>
          <cell r="AA2088">
            <v>11</v>
          </cell>
          <cell r="AB2088">
            <v>12</v>
          </cell>
          <cell r="AC2088">
            <v>2567</v>
          </cell>
          <cell r="BB2088" t="str">
            <v>คำสั่งสืบทรัพย์ 25/8/2568</v>
          </cell>
          <cell r="BL2088" t="str">
            <v>นางวิจิตรา  จันตา</v>
          </cell>
        </row>
        <row r="2089">
          <cell r="B2089">
            <v>2933</v>
          </cell>
          <cell r="C2089">
            <v>2078</v>
          </cell>
          <cell r="D2089">
            <v>25</v>
          </cell>
          <cell r="E2089">
            <v>8</v>
          </cell>
          <cell r="F2089">
            <v>2568</v>
          </cell>
          <cell r="G2089">
            <v>800057635594</v>
          </cell>
          <cell r="H2089" t="str">
            <v>นาย</v>
          </cell>
          <cell r="I2089" t="str">
            <v>วิทยา</v>
          </cell>
          <cell r="J2089" t="str">
            <v>อะติยะ</v>
          </cell>
          <cell r="K2089" t="str">
            <v>3-5003-00175-26-4</v>
          </cell>
          <cell r="L2089" t="str">
            <v>แม่แจ่ม</v>
          </cell>
          <cell r="M2089" t="str">
            <v>เชียงใหม่ 3</v>
          </cell>
          <cell r="N2089">
            <v>8</v>
          </cell>
          <cell r="O2089" t="str">
            <v>สินเชื่อธนาคารประชาชน</v>
          </cell>
          <cell r="P2089" t="str">
            <v>1.บุคคลค้ำประกัน</v>
          </cell>
          <cell r="Q2089">
            <v>24858.76</v>
          </cell>
          <cell r="R2089">
            <v>14153.02</v>
          </cell>
          <cell r="S2089" t="str">
            <v>จังหวัดฮอด</v>
          </cell>
          <cell r="T2089" t="str">
            <v>ผบE209</v>
          </cell>
          <cell r="U2089">
            <v>2566</v>
          </cell>
          <cell r="V2089" t="str">
            <v>ผบE419</v>
          </cell>
          <cell r="W2089">
            <v>2566</v>
          </cell>
          <cell r="AA2089">
            <v>8</v>
          </cell>
          <cell r="AB2089">
            <v>5</v>
          </cell>
          <cell r="AC2089">
            <v>2566</v>
          </cell>
          <cell r="BB2089" t="str">
            <v>คำสั่งสืบทรัพย์ 25/8/2568</v>
          </cell>
          <cell r="BL2089" t="str">
            <v>นายวิทยา อะติยะ</v>
          </cell>
        </row>
        <row r="2090">
          <cell r="B2090">
            <v>2934</v>
          </cell>
          <cell r="C2090">
            <v>2079</v>
          </cell>
          <cell r="D2090">
            <v>2</v>
          </cell>
          <cell r="E2090">
            <v>9</v>
          </cell>
          <cell r="F2090">
            <v>2568</v>
          </cell>
          <cell r="G2090" t="str">
            <v>800096180511 , 800120257202</v>
          </cell>
          <cell r="H2090" t="str">
            <v>นางสาว</v>
          </cell>
          <cell r="I2090" t="str">
            <v>อนิสา</v>
          </cell>
          <cell r="J2090" t="str">
            <v>สุวาท</v>
          </cell>
          <cell r="K2090" t="str">
            <v>1-5099-01227-52-0</v>
          </cell>
          <cell r="L2090" t="str">
            <v>ช้างม่อย</v>
          </cell>
          <cell r="M2090" t="str">
            <v>เชียงใหม่ 1</v>
          </cell>
          <cell r="N2090">
            <v>8</v>
          </cell>
          <cell r="O2090" t="str">
            <v>สินเชื่อธนาคารประชาชน , สินเชื่อแก้ไขปัญหาหนี้นอกระบบ PSA ระยะที่ 2</v>
          </cell>
          <cell r="P2090" t="str">
            <v>1.บุคคลค้ำประกัน</v>
          </cell>
          <cell r="Q2090">
            <v>77542</v>
          </cell>
          <cell r="R2090">
            <v>8537.8700000000008</v>
          </cell>
          <cell r="S2090" t="str">
            <v>แขวงเชียงใหม่</v>
          </cell>
          <cell r="T2090" t="str">
            <v>ผบE372</v>
          </cell>
          <cell r="U2090">
            <v>2566</v>
          </cell>
          <cell r="V2090" t="str">
            <v>ผบE2145</v>
          </cell>
          <cell r="W2090">
            <v>2566</v>
          </cell>
          <cell r="X2090">
            <v>18</v>
          </cell>
          <cell r="Y2090">
            <v>4</v>
          </cell>
          <cell r="Z2090">
            <v>2566</v>
          </cell>
          <cell r="BB2090" t="str">
            <v>คำสั่งสืบทรัพย์ 2/9/2568</v>
          </cell>
          <cell r="BL2090" t="str">
            <v>นางสาวอนิสา สุวาท</v>
          </cell>
        </row>
        <row r="2091">
          <cell r="B2091">
            <v>2935</v>
          </cell>
          <cell r="C2091">
            <v>2080</v>
          </cell>
          <cell r="D2091">
            <v>25</v>
          </cell>
          <cell r="E2091">
            <v>8</v>
          </cell>
          <cell r="F2091">
            <v>2568</v>
          </cell>
          <cell r="G2091">
            <v>800083779903</v>
          </cell>
          <cell r="H2091" t="str">
            <v>นาย</v>
          </cell>
          <cell r="I2091" t="str">
            <v>รณชิต</v>
          </cell>
          <cell r="J2091" t="str">
            <v>ชุ่มธิ</v>
          </cell>
          <cell r="K2091" t="str">
            <v>3-5204-00289-97-1</v>
          </cell>
          <cell r="L2091" t="str">
            <v>จอมทอง</v>
          </cell>
          <cell r="M2091" t="str">
            <v>เชียงใหม่ 3</v>
          </cell>
          <cell r="N2091">
            <v>8</v>
          </cell>
          <cell r="O2091" t="str">
            <v>สินเชื่อธนาคารประชาชน</v>
          </cell>
          <cell r="P2091" t="str">
            <v>1.บุคคลค้ำประกัน</v>
          </cell>
          <cell r="Q2091">
            <v>78880</v>
          </cell>
          <cell r="R2091">
            <v>49349.93</v>
          </cell>
          <cell r="S2091" t="str">
            <v>จังหวัดลำพูน</v>
          </cell>
          <cell r="T2091" t="str">
            <v>ผบ.361</v>
          </cell>
          <cell r="U2091">
            <v>2567</v>
          </cell>
          <cell r="V2091" t="str">
            <v>ผบ.447</v>
          </cell>
          <cell r="W2091">
            <v>2567</v>
          </cell>
          <cell r="AA2091">
            <v>9</v>
          </cell>
          <cell r="AB2091">
            <v>12</v>
          </cell>
          <cell r="AC2091">
            <v>2567</v>
          </cell>
          <cell r="BB2091" t="str">
            <v>คำสั่งสืบทรัพย์ 25/8/2568</v>
          </cell>
          <cell r="BL2091" t="str">
            <v>นายรณชิต ชุ่มธิ</v>
          </cell>
        </row>
        <row r="2092">
          <cell r="B2092">
            <v>2936</v>
          </cell>
          <cell r="C2092">
            <v>2081</v>
          </cell>
          <cell r="D2092">
            <v>25</v>
          </cell>
          <cell r="E2092">
            <v>8</v>
          </cell>
          <cell r="F2092">
            <v>2568</v>
          </cell>
          <cell r="G2092">
            <v>800061228337</v>
          </cell>
          <cell r="H2092" t="str">
            <v>นาย</v>
          </cell>
          <cell r="I2092" t="str">
            <v>อุกฤษณ์</v>
          </cell>
          <cell r="J2092" t="str">
            <v>ตันโต</v>
          </cell>
          <cell r="K2092" t="str">
            <v>3-5002-00674-59-5</v>
          </cell>
          <cell r="L2092" t="str">
            <v>จอมทอง</v>
          </cell>
          <cell r="M2092" t="str">
            <v>เชียงใหม่ 3</v>
          </cell>
          <cell r="N2092">
            <v>8</v>
          </cell>
          <cell r="O2092" t="str">
            <v>สินเชื่อพัฒนาองค์กรชุมชน(รายบุคคล)</v>
          </cell>
          <cell r="P2092" t="str">
            <v>1.บุคคลค้ำประกัน</v>
          </cell>
          <cell r="Q2092">
            <v>77106.22</v>
          </cell>
          <cell r="R2092">
            <v>27813.38</v>
          </cell>
          <cell r="S2092" t="str">
            <v>จังหวัดฮอด</v>
          </cell>
          <cell r="T2092" t="str">
            <v>ผบE403</v>
          </cell>
          <cell r="U2092">
            <v>2568</v>
          </cell>
          <cell r="V2092" t="str">
            <v>ผบE673</v>
          </cell>
          <cell r="W2092">
            <v>2568</v>
          </cell>
          <cell r="AA2092">
            <v>15</v>
          </cell>
          <cell r="AB2092">
            <v>7</v>
          </cell>
          <cell r="AC2092">
            <v>2568</v>
          </cell>
          <cell r="BB2092" t="str">
            <v>คำสั่งสืบทรัพย์ 25/8/2568</v>
          </cell>
          <cell r="BL2092" t="str">
            <v>นายอุกฤษณ์ ตันโต</v>
          </cell>
        </row>
        <row r="2093">
          <cell r="B2093">
            <v>2937</v>
          </cell>
          <cell r="C2093">
            <v>2082</v>
          </cell>
          <cell r="D2093">
            <v>25</v>
          </cell>
          <cell r="E2093">
            <v>8</v>
          </cell>
          <cell r="F2093">
            <v>2568</v>
          </cell>
          <cell r="G2093">
            <v>800087413228</v>
          </cell>
          <cell r="H2093" t="str">
            <v>นางสาว</v>
          </cell>
          <cell r="I2093" t="str">
            <v>นฤมล</v>
          </cell>
          <cell r="J2093" t="str">
            <v>เมืองใจ</v>
          </cell>
          <cell r="K2093" t="str">
            <v>1-5103-00074-61-5</v>
          </cell>
          <cell r="L2093" t="str">
            <v>อมก๋อย</v>
          </cell>
          <cell r="M2093" t="str">
            <v>เชียงใหม่ 3</v>
          </cell>
          <cell r="N2093">
            <v>8</v>
          </cell>
          <cell r="O2093" t="str">
            <v>สินเชื่อธนาคารประชาชน</v>
          </cell>
          <cell r="P2093" t="str">
            <v>1.บุคคลค้ำประกัน</v>
          </cell>
          <cell r="Q2093">
            <v>60045.04</v>
          </cell>
          <cell r="R2093">
            <v>20147.3</v>
          </cell>
          <cell r="S2093" t="str">
            <v>จังหวัดลำพูน</v>
          </cell>
          <cell r="T2093" t="str">
            <v>ผบ.363</v>
          </cell>
          <cell r="U2093">
            <v>2567</v>
          </cell>
          <cell r="V2093" t="str">
            <v>ผบ.448</v>
          </cell>
          <cell r="W2093">
            <v>2567</v>
          </cell>
          <cell r="AA2093">
            <v>9</v>
          </cell>
          <cell r="AB2093">
            <v>12</v>
          </cell>
          <cell r="AC2093">
            <v>2567</v>
          </cell>
          <cell r="BB2093" t="str">
            <v>คำสั่งสืบทรัพย์ 25/8/2568</v>
          </cell>
          <cell r="BL2093" t="str">
            <v>นางสาวนฤมล เมืองใจ</v>
          </cell>
        </row>
        <row r="2094">
          <cell r="B2094">
            <v>2938</v>
          </cell>
          <cell r="C2094">
            <v>2083</v>
          </cell>
          <cell r="D2094">
            <v>1</v>
          </cell>
          <cell r="E2094">
            <v>9</v>
          </cell>
          <cell r="F2094">
            <v>2568</v>
          </cell>
          <cell r="G2094" t="str">
            <v>863089710959,
863089710942</v>
          </cell>
          <cell r="H2094" t="str">
            <v>นาย</v>
          </cell>
          <cell r="I2094" t="str">
            <v>หัสพงศ์</v>
          </cell>
          <cell r="J2094" t="str">
            <v>ปิมแปง</v>
          </cell>
          <cell r="K2094" t="str">
            <v>1-5713-00030-64-3</v>
          </cell>
          <cell r="L2094" t="str">
            <v>ช้างม่อย</v>
          </cell>
          <cell r="M2094" t="str">
            <v xml:space="preserve">เชียงใหม่ 1 </v>
          </cell>
          <cell r="N2094">
            <v>8</v>
          </cell>
          <cell r="O2094" t="str">
            <v>สินเชื่อเคหะ,
สินเชื่อไทรทอง  Top-Up</v>
          </cell>
          <cell r="P2094" t="str">
            <v>2.หลักทรัพย์ค้ำประกัน</v>
          </cell>
          <cell r="Q2094">
            <v>1104413.47</v>
          </cell>
          <cell r="R2094">
            <v>31665.72</v>
          </cell>
          <cell r="S2094" t="str">
            <v>จังหวัดเชียงใหม่</v>
          </cell>
          <cell r="T2094" t="str">
            <v>ผบE961</v>
          </cell>
          <cell r="U2094">
            <v>2568</v>
          </cell>
          <cell r="V2094" t="str">
            <v>ผบE1481</v>
          </cell>
          <cell r="W2094">
            <v>2568</v>
          </cell>
          <cell r="X2094">
            <v>16</v>
          </cell>
          <cell r="Y2094">
            <v>6</v>
          </cell>
          <cell r="Z2094">
            <v>2568</v>
          </cell>
          <cell r="BL2094" t="str">
            <v>นายหัสพงศ์ ปิมแปง</v>
          </cell>
        </row>
        <row r="2095">
          <cell r="B2095">
            <v>2939</v>
          </cell>
          <cell r="C2095">
            <v>2084</v>
          </cell>
          <cell r="D2095">
            <v>29</v>
          </cell>
          <cell r="E2095">
            <v>8</v>
          </cell>
          <cell r="F2095">
            <v>2568</v>
          </cell>
          <cell r="G2095" t="str">
            <v>863089748454,
863089748462,
863089748447</v>
          </cell>
          <cell r="H2095" t="str">
            <v>นาย</v>
          </cell>
          <cell r="I2095" t="str">
            <v>อุทัย</v>
          </cell>
          <cell r="J2095" t="str">
            <v>กันธิมา</v>
          </cell>
          <cell r="K2095" t="str">
            <v>3-5009-00875-20-8</v>
          </cell>
          <cell r="L2095" t="str">
            <v>แม่อาย</v>
          </cell>
          <cell r="M2095" t="str">
            <v>เชียงใหม่ 2</v>
          </cell>
          <cell r="N2095">
            <v>8</v>
          </cell>
          <cell r="O2095" t="str">
            <v>สินเชื่อเคหะ,สินเชื่อไทรทอง,สินเชื่อ MRTA</v>
          </cell>
          <cell r="P2095" t="str">
            <v>2.หลักทรัพย์ค้ำประกัน</v>
          </cell>
          <cell r="Q2095">
            <v>1453202.13</v>
          </cell>
          <cell r="R2095">
            <v>65711.960000000006</v>
          </cell>
          <cell r="S2095" t="str">
            <v>จังหวัดฝาง</v>
          </cell>
          <cell r="T2095" t="str">
            <v>ผบE791</v>
          </cell>
          <cell r="U2095">
            <v>2568</v>
          </cell>
          <cell r="V2095" t="str">
            <v>ผบE821</v>
          </cell>
          <cell r="W2095">
            <v>2568</v>
          </cell>
          <cell r="X2095">
            <v>19</v>
          </cell>
          <cell r="Y2095">
            <v>8</v>
          </cell>
          <cell r="Z2095">
            <v>2568</v>
          </cell>
          <cell r="BL2095" t="str">
            <v>นายอุทัย กันธิมา</v>
          </cell>
        </row>
        <row r="2096">
          <cell r="B2096">
            <v>2940</v>
          </cell>
          <cell r="C2096">
            <v>2085</v>
          </cell>
          <cell r="D2096">
            <v>2</v>
          </cell>
          <cell r="E2096">
            <v>9</v>
          </cell>
          <cell r="F2096">
            <v>2568</v>
          </cell>
          <cell r="G2096">
            <v>800074178644</v>
          </cell>
          <cell r="H2096" t="str">
            <v>นาย</v>
          </cell>
          <cell r="I2096" t="str">
            <v>บัณฑิต</v>
          </cell>
          <cell r="J2096" t="str">
            <v>กานนถาวรโชติ</v>
          </cell>
          <cell r="K2096" t="str">
            <v>3-5805-00079-76-5</v>
          </cell>
          <cell r="L2096" t="str">
            <v>ช้างม่อย</v>
          </cell>
          <cell r="M2096" t="str">
            <v>เชียงใหม่ 1</v>
          </cell>
          <cell r="N2096">
            <v>8</v>
          </cell>
          <cell r="O2096" t="str">
            <v>สินเชื่อธนาคารประชาชน</v>
          </cell>
          <cell r="P2096" t="str">
            <v>1.บุคคลค้ำประกัน</v>
          </cell>
          <cell r="Q2096">
            <v>43005.120000000003</v>
          </cell>
          <cell r="R2096">
            <v>15927.1</v>
          </cell>
          <cell r="S2096" t="str">
            <v>จังหวัดแม่สะเรียง</v>
          </cell>
          <cell r="T2096" t="str">
            <v>ผบE13</v>
          </cell>
          <cell r="U2096">
            <v>2566</v>
          </cell>
          <cell r="V2096" t="str">
            <v>ผบE40</v>
          </cell>
          <cell r="W2096">
            <v>2566</v>
          </cell>
          <cell r="X2096">
            <v>28</v>
          </cell>
          <cell r="Y2096">
            <v>2</v>
          </cell>
          <cell r="Z2096">
            <v>2566</v>
          </cell>
          <cell r="BB2096" t="str">
            <v>คำสั่งสืบทรัพย์ 2/9/2568</v>
          </cell>
          <cell r="BL2096" t="str">
            <v>นายบัณฑิต กานนถาวรโชติ</v>
          </cell>
        </row>
        <row r="2097">
          <cell r="B2097">
            <v>2941</v>
          </cell>
          <cell r="C2097">
            <v>2086</v>
          </cell>
          <cell r="D2097">
            <v>2</v>
          </cell>
          <cell r="E2097">
            <v>9</v>
          </cell>
          <cell r="F2097">
            <v>2568</v>
          </cell>
          <cell r="G2097">
            <v>800040984406</v>
          </cell>
          <cell r="H2097" t="str">
            <v>นาย</v>
          </cell>
          <cell r="I2097" t="str">
            <v>ปริญญา</v>
          </cell>
          <cell r="J2097" t="str">
            <v>ทาแดง</v>
          </cell>
          <cell r="K2097" t="str">
            <v>3-5017-00182-64-1</v>
          </cell>
          <cell r="L2097" t="str">
            <v>ดอยเต่า</v>
          </cell>
          <cell r="M2097" t="str">
            <v>เชียงใหม่ 3</v>
          </cell>
          <cell r="N2097">
            <v>8</v>
          </cell>
          <cell r="O2097" t="str">
            <v>สินเชื่อธนาคารประชาชน</v>
          </cell>
          <cell r="P2097" t="str">
            <v>1.บุคคลค้ำประกัน</v>
          </cell>
          <cell r="Q2097">
            <v>64323.1</v>
          </cell>
          <cell r="R2097">
            <v>15304.38</v>
          </cell>
          <cell r="S2097" t="str">
            <v>จังหวัดฮอด</v>
          </cell>
          <cell r="T2097" t="str">
            <v>ผบE610</v>
          </cell>
          <cell r="U2097">
            <v>2566</v>
          </cell>
          <cell r="V2097" t="str">
            <v>ผบE825</v>
          </cell>
          <cell r="W2097">
            <v>2566</v>
          </cell>
          <cell r="AA2097">
            <v>17</v>
          </cell>
          <cell r="AB2097">
            <v>7</v>
          </cell>
          <cell r="AC2097">
            <v>2566</v>
          </cell>
          <cell r="BB2097" t="str">
            <v>คำสั่งสืบทรัพย์ 2/9/2568</v>
          </cell>
          <cell r="BL2097" t="str">
            <v>นายปริญญา ทาแดง</v>
          </cell>
        </row>
        <row r="2098">
          <cell r="B2098">
            <v>2942</v>
          </cell>
          <cell r="C2098">
            <v>2087</v>
          </cell>
          <cell r="D2098">
            <v>2</v>
          </cell>
          <cell r="E2098">
            <v>9</v>
          </cell>
          <cell r="F2098">
            <v>2568</v>
          </cell>
          <cell r="G2098">
            <v>800071956380</v>
          </cell>
          <cell r="H2098" t="str">
            <v>นาง</v>
          </cell>
          <cell r="I2098" t="str">
            <v>อัมพร</v>
          </cell>
          <cell r="J2098" t="str">
            <v>สิทธิสอน</v>
          </cell>
          <cell r="K2098" t="str">
            <v>3-5002-00628-19-4</v>
          </cell>
          <cell r="L2098" t="str">
            <v>จอมทอง</v>
          </cell>
          <cell r="M2098" t="str">
            <v>เชียงใหม่ 3</v>
          </cell>
          <cell r="N2098">
            <v>8</v>
          </cell>
          <cell r="O2098" t="str">
            <v>สินเชื่อธนาคารประชาชน</v>
          </cell>
          <cell r="P2098" t="str">
            <v>1.บุคคลค้ำประกัน</v>
          </cell>
          <cell r="Q2098">
            <v>27474.18</v>
          </cell>
          <cell r="R2098">
            <v>8542.61</v>
          </cell>
          <cell r="S2098" t="str">
            <v>จังหวัดฮอด</v>
          </cell>
          <cell r="T2098" t="str">
            <v>ผบ1161</v>
          </cell>
          <cell r="U2098">
            <v>2562</v>
          </cell>
          <cell r="V2098" t="str">
            <v>ผบ1115</v>
          </cell>
          <cell r="W2098">
            <v>2562</v>
          </cell>
          <cell r="AA2098">
            <v>18</v>
          </cell>
          <cell r="AB2098">
            <v>11</v>
          </cell>
          <cell r="AC2098">
            <v>2562</v>
          </cell>
          <cell r="BB2098" t="str">
            <v>คำสั่งสืบทรัพย์ 2/9/2568</v>
          </cell>
          <cell r="BL2098" t="str">
            <v>นางอัมพร สิทธิสอน</v>
          </cell>
        </row>
        <row r="2099">
          <cell r="B2099">
            <v>2943</v>
          </cell>
          <cell r="C2099">
            <v>2088</v>
          </cell>
          <cell r="D2099">
            <v>2</v>
          </cell>
          <cell r="E2099">
            <v>9</v>
          </cell>
          <cell r="F2099">
            <v>2568</v>
          </cell>
          <cell r="G2099">
            <v>800067963663</v>
          </cell>
          <cell r="H2099" t="str">
            <v>นางสาว</v>
          </cell>
          <cell r="I2099" t="str">
            <v>ปียา</v>
          </cell>
          <cell r="J2099" t="str">
            <v>อุปนันท์</v>
          </cell>
          <cell r="K2099" t="str">
            <v>3-5002-00711-94-6</v>
          </cell>
          <cell r="L2099" t="str">
            <v>จอมทอง</v>
          </cell>
          <cell r="M2099" t="str">
            <v>เชียงใหม่ 3</v>
          </cell>
          <cell r="N2099">
            <v>8</v>
          </cell>
          <cell r="O2099" t="str">
            <v>สินเชื่อเพื่อการบริโภค</v>
          </cell>
          <cell r="P2099" t="str">
            <v>1.บุคคลค้ำประกัน</v>
          </cell>
          <cell r="Q2099">
            <v>38324</v>
          </cell>
          <cell r="R2099">
            <v>10272.299999999999</v>
          </cell>
          <cell r="S2099" t="str">
            <v>จังหวัดฮอด</v>
          </cell>
          <cell r="T2099" t="str">
            <v>ผบ1150</v>
          </cell>
          <cell r="U2099">
            <v>2562</v>
          </cell>
          <cell r="V2099" t="str">
            <v>ผบ1129</v>
          </cell>
          <cell r="W2099">
            <v>2562</v>
          </cell>
          <cell r="AA2099">
            <v>18</v>
          </cell>
          <cell r="AB2099">
            <v>11</v>
          </cell>
          <cell r="AC2099">
            <v>2562</v>
          </cell>
          <cell r="BB2099" t="str">
            <v>คำสั่งสืบทรัพย์ 2/9/2568</v>
          </cell>
          <cell r="BL2099" t="str">
            <v>นางสาวปียา อุปนันท์</v>
          </cell>
        </row>
        <row r="2100">
          <cell r="B2100">
            <v>2944</v>
          </cell>
          <cell r="C2100">
            <v>2089</v>
          </cell>
          <cell r="D2100">
            <v>2</v>
          </cell>
          <cell r="E2100">
            <v>9</v>
          </cell>
          <cell r="F2100">
            <v>2568</v>
          </cell>
          <cell r="G2100">
            <v>800067780208</v>
          </cell>
          <cell r="H2100" t="str">
            <v>นาง</v>
          </cell>
          <cell r="I2100" t="str">
            <v>ดวงใจ</v>
          </cell>
          <cell r="J2100" t="str">
            <v>เจริญขุนคีรี</v>
          </cell>
          <cell r="K2100" t="str">
            <v>3-5002-00007-97-1</v>
          </cell>
          <cell r="L2100" t="str">
            <v>จอมทอง</v>
          </cell>
          <cell r="M2100" t="str">
            <v>เชียงใหม่ 3</v>
          </cell>
          <cell r="N2100">
            <v>8</v>
          </cell>
          <cell r="O2100" t="str">
            <v>ประชารัฐเพื่อประชาชน</v>
          </cell>
          <cell r="P2100" t="str">
            <v>1.บุคคลค้ำประกัน</v>
          </cell>
          <cell r="Q2100">
            <v>32824.76</v>
          </cell>
          <cell r="R2100">
            <v>8080.38</v>
          </cell>
          <cell r="S2100" t="str">
            <v>จังหวัดฮอด</v>
          </cell>
          <cell r="T2100" t="str">
            <v>ผบ1171</v>
          </cell>
          <cell r="U2100">
            <v>2562</v>
          </cell>
          <cell r="V2100" t="str">
            <v>ผบ1156</v>
          </cell>
          <cell r="W2100">
            <v>2562</v>
          </cell>
          <cell r="AA2100">
            <v>18</v>
          </cell>
          <cell r="AB2100">
            <v>11</v>
          </cell>
          <cell r="AC2100">
            <v>2562</v>
          </cell>
          <cell r="BB2100" t="str">
            <v>คำสั่งสืบทรัพย์ 2/9/2568</v>
          </cell>
          <cell r="BL2100" t="str">
            <v>นางดวงใจ เจริญขุนคีรี</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xml:space="preserve">
31</v>
          </cell>
          <cell r="BO5" t="str">
            <v xml:space="preserve">
7</v>
          </cell>
          <cell r="BP5" t="str">
            <v xml:space="preserve">
2568</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cell r="CT7">
            <v>244184</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 (คำสั่งครั้งที่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cell r="CD14" t="str">
            <v>1.นายพรมมินทร์ บารมีรุ่งเรืองกิจ
2.นายเปิง แก้วแก้ง
3.นางสุทิน ฟูตั๋น
4.นายสุนทร โนคำ</v>
          </cell>
          <cell r="CE14" t="str">
            <v>จำเลยที่ 1
จำเลยที่ 2
จำเลยที่ 3
คู่สมรสจำเลยที่ 3</v>
          </cell>
          <cell r="CF14" t="str">
            <v>3-5017-00109-22-7
3-5017-00103-37-7
3-5017-00011-40-5
3-5017-00102-48-6</v>
          </cell>
          <cell r="CG14" t="str">
            <v>-พบว่ามีกรรมสิทธิ์ในที่ดินโฉนดเลขที่ 1685 ต.ดอยเต่า อ.ดอยเต่า จ.เชียงใหม่ (ติดจำนอง)
-พบว่ามีกรรมสิทธิ์ในที่ดิน น.ส.3 ก เลขที่ 4028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4" t="str">
            <v>พบ</v>
          </cell>
          <cell r="CK14" t="str">
            <v>ปฏิยุทธ์</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cell r="CT48">
            <v>244184</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cell r="CT50">
            <v>244184</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cell r="CT53">
            <v>244184</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xml:space="preserve">
16</v>
          </cell>
          <cell r="BO99" t="str">
            <v xml:space="preserve">
7</v>
          </cell>
          <cell r="BP99" t="str">
            <v xml:space="preserve">
2568</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xml:space="preserve">
31</v>
          </cell>
          <cell r="BO188" t="str">
            <v xml:space="preserve">
7</v>
          </cell>
          <cell r="BP188" t="str">
            <v xml:space="preserve">
2568</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cell r="CT253">
            <v>244184</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t="str">
            <v>24/3/2565,
19/7/2568</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cell r="CT319">
            <v>244184</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30
30</v>
          </cell>
          <cell r="BO337" t="str">
            <v>7
7</v>
          </cell>
          <cell r="BP337" t="str">
            <v>2568
2568</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t="str">
            <v>22
30</v>
          </cell>
          <cell r="BO339" t="str">
            <v>6
7</v>
          </cell>
          <cell r="BP339" t="str">
            <v>2566
2568</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xml:space="preserve">
5</v>
          </cell>
          <cell r="BO403" t="str">
            <v xml:space="preserve">
8</v>
          </cell>
          <cell r="BP403" t="str">
            <v xml:space="preserve">
2568</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t="str">
            <v>1800,
1800</v>
          </cell>
          <cell r="BD449" t="str">
            <v>10
9</v>
          </cell>
          <cell r="BE449" t="str">
            <v>6
9</v>
          </cell>
          <cell r="BF449" t="str">
            <v>2567
2568</v>
          </cell>
          <cell r="BG449">
            <v>0</v>
          </cell>
          <cell r="BH449" t="str">
            <v>-</v>
          </cell>
          <cell r="BI449" t="str">
            <v>-</v>
          </cell>
          <cell r="BJ449" t="str">
            <v>-</v>
          </cell>
          <cell r="BK449">
            <v>0</v>
          </cell>
          <cell r="BL449" t="str">
            <v>2410,
2810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xml:space="preserve">
31</v>
          </cell>
          <cell r="BO451" t="str">
            <v xml:space="preserve">
7</v>
          </cell>
          <cell r="BP451" t="str">
            <v xml:space="preserve">
2568</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xml:space="preserve">
31</v>
          </cell>
          <cell r="BO453" t="str">
            <v xml:space="preserve">
7</v>
          </cell>
          <cell r="BP453" t="str">
            <v xml:space="preserve">
2568</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t="str">
            <v>5
31</v>
          </cell>
          <cell r="BO492" t="str">
            <v>9
7</v>
          </cell>
          <cell r="BP492" t="str">
            <v>2567
2568</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v>8</v>
          </cell>
          <cell r="BO560">
            <v>7</v>
          </cell>
          <cell r="BP560">
            <v>2568</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8
31</v>
          </cell>
          <cell r="BO606" t="str">
            <v>7
7</v>
          </cell>
          <cell r="BP606" t="str">
            <v>2568
2568</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v>3000</v>
          </cell>
          <cell r="BD714">
            <v>9</v>
          </cell>
          <cell r="BE714">
            <v>9</v>
          </cell>
          <cell r="BF714">
            <v>2568</v>
          </cell>
          <cell r="BG714">
            <v>0</v>
          </cell>
          <cell r="BH714" t="str">
            <v>-</v>
          </cell>
          <cell r="BI714" t="str">
            <v>-</v>
          </cell>
          <cell r="BJ714" t="str">
            <v>-</v>
          </cell>
          <cell r="BK714">
            <v>0</v>
          </cell>
          <cell r="BL714" t="str">
            <v/>
          </cell>
          <cell r="BM714">
            <v>0</v>
          </cell>
          <cell r="BN714" t="str">
            <v/>
          </cell>
          <cell r="BO714" t="str">
            <v/>
          </cell>
          <cell r="BP714" t="str">
            <v/>
          </cell>
          <cell r="BQ714" t="str">
            <v>-</v>
          </cell>
          <cell r="BR714" t="str">
            <v>-</v>
          </cell>
          <cell r="BS714" t="str">
            <v>-</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2
4</v>
          </cell>
          <cell r="BO723" t="str">
            <v>7
7</v>
          </cell>
          <cell r="BP723" t="str">
            <v>2567
2568</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cell r="CT733">
            <v>244184</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cell r="CT800">
            <v>244184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cell r="CT805">
            <v>244184</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cell r="CT810">
            <v>244184</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v>11</v>
          </cell>
          <cell r="BO830">
            <v>7</v>
          </cell>
          <cell r="BP830">
            <v>2568</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v>1800</v>
          </cell>
          <cell r="BD956">
            <v>18</v>
          </cell>
          <cell r="BE956">
            <v>7</v>
          </cell>
          <cell r="BF956">
            <v>2568</v>
          </cell>
          <cell r="BG956">
            <v>0</v>
          </cell>
          <cell r="BH956" t="str">
            <v>-</v>
          </cell>
          <cell r="BI956" t="str">
            <v>-</v>
          </cell>
          <cell r="BJ956" t="str">
            <v>-</v>
          </cell>
          <cell r="BK956">
            <v>0</v>
          </cell>
          <cell r="BL956">
            <v>2740</v>
          </cell>
          <cell r="BM956">
            <v>0</v>
          </cell>
          <cell r="BN956" t="str">
            <v/>
          </cell>
          <cell r="BO956" t="str">
            <v/>
          </cell>
          <cell r="BP956" t="str">
            <v/>
          </cell>
          <cell r="BQ956" t="str">
            <v>-</v>
          </cell>
          <cell r="BR956" t="str">
            <v>-</v>
          </cell>
          <cell r="BS956" t="str">
            <v>-</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 คำสั่งสืบทรัพย์รอบที่ 2 27/8/2568</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C1001" t="str">
            <v>ปฏิยุทธ์</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t="str">
            <v>ผบ.7572</v>
          </cell>
          <cell r="W1046">
            <v>2561</v>
          </cell>
          <cell r="AA1046">
            <v>14</v>
          </cell>
          <cell r="AB1046">
            <v>8</v>
          </cell>
          <cell r="AC1046">
            <v>2561</v>
          </cell>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v>4</v>
          </cell>
          <cell r="BO1059">
            <v>7</v>
          </cell>
          <cell r="BP1059">
            <v>2568</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v>31</v>
          </cell>
          <cell r="BO1062">
            <v>7</v>
          </cell>
          <cell r="BP1062">
            <v>2568</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v>30</v>
          </cell>
          <cell r="BO1066">
            <v>7</v>
          </cell>
          <cell r="BP1066">
            <v>2568</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v>30</v>
          </cell>
          <cell r="BO1090">
            <v>7</v>
          </cell>
          <cell r="BP1090">
            <v>2568</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BB1138" t="str">
            <v xml:space="preserve">คำสั่งสืบทรัพย์ 18/8/2568 </v>
          </cell>
          <cell r="BL1138" t="str">
            <v>นาย,นางเดชา,จันทร์จิรา สุ่มใจยา</v>
          </cell>
          <cell r="BM1138">
            <v>0</v>
          </cell>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B1139">
            <v>2</v>
          </cell>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S1140" t="str">
            <v>แขวงเชียงใหม่</v>
          </cell>
          <cell r="T1140" t="str">
            <v>ผบE7484</v>
          </cell>
          <cell r="U1140">
            <v>2565</v>
          </cell>
          <cell r="V1140" t="str">
            <v>ผบE5214</v>
          </cell>
          <cell r="W1140">
            <v>2565</v>
          </cell>
          <cell r="X1140">
            <v>25</v>
          </cell>
          <cell r="Y1140">
            <v>10</v>
          </cell>
          <cell r="Z1140">
            <v>2565</v>
          </cell>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B1140">
            <v>3</v>
          </cell>
          <cell r="CD1140" t="str">
            <v>นางสาวอุไรวรรณ เปี้ยกันทา</v>
          </cell>
        </row>
        <row r="1141">
          <cell r="B1141">
            <v>2620</v>
          </cell>
          <cell r="C1141">
            <v>1136</v>
          </cell>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S1141" t="str">
            <v>แขวงเชียงใหม่</v>
          </cell>
          <cell r="T1141" t="str">
            <v>ผบE331</v>
          </cell>
          <cell r="U1141">
            <v>2566</v>
          </cell>
          <cell r="V1141" t="str">
            <v>ผบE3539</v>
          </cell>
          <cell r="W1141">
            <v>2566</v>
          </cell>
          <cell r="AA1141">
            <v>23</v>
          </cell>
          <cell r="AB1141">
            <v>5</v>
          </cell>
          <cell r="AC1141">
            <v>2566</v>
          </cell>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CD1141" t="str">
            <v>นายประสพโชค ตุ้ยดง</v>
          </cell>
        </row>
        <row r="1142">
          <cell r="B1142">
            <v>2621</v>
          </cell>
          <cell r="C1142">
            <v>1137</v>
          </cell>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S1142" t="str">
            <v>แขวงเชียงใหม่</v>
          </cell>
          <cell r="T1142" t="str">
            <v>ผบE323</v>
          </cell>
          <cell r="U1142">
            <v>2566</v>
          </cell>
          <cell r="V1142" t="str">
            <v>ผบE2298</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B1142">
            <v>2</v>
          </cell>
          <cell r="CD1142" t="str">
            <v>นางจันทร์ดี  ทำสวน</v>
          </cell>
        </row>
        <row r="1143">
          <cell r="B1143">
            <v>2622</v>
          </cell>
          <cell r="C1143">
            <v>1138</v>
          </cell>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S1143" t="str">
            <v>แขวงเชียงใหม่</v>
          </cell>
          <cell r="T1143" t="str">
            <v>ผบE379</v>
          </cell>
          <cell r="U1143">
            <v>2566</v>
          </cell>
          <cell r="V1143" t="str">
            <v>ผบE2332</v>
          </cell>
          <cell r="W1143">
            <v>2566</v>
          </cell>
          <cell r="X1143">
            <v>24</v>
          </cell>
          <cell r="Y1143">
            <v>4</v>
          </cell>
          <cell r="Z1143">
            <v>2566</v>
          </cell>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B1143">
            <v>1</v>
          </cell>
          <cell r="CD1143" t="str">
            <v>นางสาวจุฑามาศ ปุดตา</v>
          </cell>
        </row>
        <row r="1144">
          <cell r="B1144">
            <v>2623</v>
          </cell>
          <cell r="C1144">
            <v>1139</v>
          </cell>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S1144" t="str">
            <v>แขวงเชียงใหม่</v>
          </cell>
          <cell r="T1144" t="str">
            <v>ผบE1895</v>
          </cell>
          <cell r="U1144">
            <v>2566</v>
          </cell>
          <cell r="V1144" t="str">
            <v>ผบE3378</v>
          </cell>
          <cell r="W1144">
            <v>2566</v>
          </cell>
          <cell r="X1144">
            <v>19</v>
          </cell>
          <cell r="Y1144">
            <v>5</v>
          </cell>
          <cell r="Z1144">
            <v>2566</v>
          </cell>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4" t="str">
            <v>นางสาวลิขิตตา มุ่งหมาย</v>
          </cell>
        </row>
        <row r="1145">
          <cell r="B1145">
            <v>2624</v>
          </cell>
          <cell r="C1145">
            <v>1140</v>
          </cell>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S1145" t="str">
            <v>แขวงเชียงใหม่</v>
          </cell>
          <cell r="T1145" t="str">
            <v>ผบE326</v>
          </cell>
          <cell r="U1145">
            <v>2566</v>
          </cell>
          <cell r="V1145" t="str">
            <v>ผบE2299</v>
          </cell>
          <cell r="W1145">
            <v>2566</v>
          </cell>
          <cell r="X1145">
            <v>24</v>
          </cell>
          <cell r="Y1145">
            <v>4</v>
          </cell>
          <cell r="Z1145">
            <v>2566</v>
          </cell>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B1145">
            <v>1</v>
          </cell>
          <cell r="CD1145" t="str">
            <v>นายอนุพงค์ ต่อมคำ</v>
          </cell>
        </row>
        <row r="1146">
          <cell r="B1146">
            <v>2625</v>
          </cell>
          <cell r="C1146">
            <v>1141</v>
          </cell>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S1146" t="str">
            <v>แขวงเชียงใหม่</v>
          </cell>
          <cell r="T1146" t="str">
            <v>ผบE328</v>
          </cell>
          <cell r="U1146">
            <v>2566</v>
          </cell>
          <cell r="V1146" t="str">
            <v>ผบE2331</v>
          </cell>
          <cell r="W1146">
            <v>2566</v>
          </cell>
          <cell r="X1146">
            <v>24</v>
          </cell>
          <cell r="Y1146">
            <v>4</v>
          </cell>
          <cell r="Z1146">
            <v>2566</v>
          </cell>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B1146">
            <v>2</v>
          </cell>
          <cell r="CD1146" t="str">
            <v>นายปราณนต์ หน่ออินตา</v>
          </cell>
        </row>
        <row r="1147">
          <cell r="B1147">
            <v>2626</v>
          </cell>
          <cell r="C1147">
            <v>1142</v>
          </cell>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S1147" t="str">
            <v>แขวงเชียงใหม่</v>
          </cell>
          <cell r="T1147" t="str">
            <v>ผบE383</v>
          </cell>
          <cell r="U1147">
            <v>2566</v>
          </cell>
          <cell r="V1147" t="str">
            <v>ผบE2280</v>
          </cell>
          <cell r="W1147">
            <v>2566</v>
          </cell>
          <cell r="AA1147">
            <v>24</v>
          </cell>
          <cell r="AB1147">
            <v>4</v>
          </cell>
          <cell r="AC1147">
            <v>2566</v>
          </cell>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7" t="str">
            <v>นางสาวนงเยาว์ โพธานารักษ์</v>
          </cell>
        </row>
        <row r="1148">
          <cell r="B1148">
            <v>2627</v>
          </cell>
          <cell r="C1148">
            <v>1143</v>
          </cell>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S1148" t="str">
            <v>จังหวัดฮอด</v>
          </cell>
          <cell r="T1148" t="str">
            <v>ผบE203</v>
          </cell>
          <cell r="U1148">
            <v>2566</v>
          </cell>
          <cell r="V1148" t="str">
            <v>ผบE566</v>
          </cell>
          <cell r="W1148">
            <v>2566</v>
          </cell>
          <cell r="X1148">
            <v>1</v>
          </cell>
          <cell r="Y1148">
            <v>6</v>
          </cell>
          <cell r="Z1148">
            <v>2566</v>
          </cell>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8">
            <v>4</v>
          </cell>
          <cell r="CD1148" t="str">
            <v>นายสุรวัช ฟ้ากุศล</v>
          </cell>
        </row>
        <row r="1149">
          <cell r="B1149">
            <v>2628</v>
          </cell>
          <cell r="C1149">
            <v>1144</v>
          </cell>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S1149" t="str">
            <v>จังหวัดฝาง</v>
          </cell>
          <cell r="T1149" t="str">
            <v>ผบE1241</v>
          </cell>
          <cell r="U1149">
            <v>2566</v>
          </cell>
          <cell r="V1149" t="str">
            <v>ผบE1473</v>
          </cell>
          <cell r="W1149">
            <v>2566</v>
          </cell>
          <cell r="AA1149">
            <v>28</v>
          </cell>
          <cell r="AB1149">
            <v>11</v>
          </cell>
          <cell r="AC1149">
            <v>2566</v>
          </cell>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9">
            <v>3</v>
          </cell>
          <cell r="CD1149" t="str">
            <v>นางสาวจุฑามาศ แก้วภา</v>
          </cell>
        </row>
        <row r="1150">
          <cell r="B1150">
            <v>2629</v>
          </cell>
          <cell r="C1150">
            <v>1145</v>
          </cell>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S1150" t="str">
            <v>แขวงเชียงใหม่</v>
          </cell>
          <cell r="T1150" t="str">
            <v>ผบE55</v>
          </cell>
          <cell r="U1150">
            <v>2566</v>
          </cell>
          <cell r="V1150" t="str">
            <v>ผบE1812</v>
          </cell>
          <cell r="W1150">
            <v>2566</v>
          </cell>
          <cell r="AA1150">
            <v>13</v>
          </cell>
          <cell r="AB1150">
            <v>3</v>
          </cell>
          <cell r="AC1150">
            <v>2566</v>
          </cell>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50">
            <v>5</v>
          </cell>
          <cell r="CD1150" t="str">
            <v>นายสิงหลกะ สืบท้าว</v>
          </cell>
        </row>
        <row r="1151">
          <cell r="B1151">
            <v>2630</v>
          </cell>
          <cell r="C1151">
            <v>1146</v>
          </cell>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S1151" t="str">
            <v>จังหวัดฮอด</v>
          </cell>
          <cell r="T1151" t="str">
            <v>ผบ.603</v>
          </cell>
          <cell r="U1151">
            <v>2557</v>
          </cell>
          <cell r="V1151" t="str">
            <v>ผบE721</v>
          </cell>
          <cell r="W1151">
            <v>2567</v>
          </cell>
          <cell r="AA1151">
            <v>7</v>
          </cell>
          <cell r="AB1151">
            <v>10</v>
          </cell>
          <cell r="AC1151">
            <v>2557</v>
          </cell>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CB1151">
            <v>2</v>
          </cell>
          <cell r="CD1151" t="str">
            <v>นางพิกุล ปวงคำ</v>
          </cell>
        </row>
        <row r="1152">
          <cell r="B1152">
            <v>2631</v>
          </cell>
          <cell r="C1152">
            <v>1147</v>
          </cell>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S1152" t="str">
            <v>แขวงเชียงใหม่</v>
          </cell>
          <cell r="T1152" t="str">
            <v>ผบE5356</v>
          </cell>
          <cell r="U1152">
            <v>2565</v>
          </cell>
          <cell r="V1152" t="str">
            <v>ผบE8585</v>
          </cell>
          <cell r="W1152">
            <v>2565</v>
          </cell>
          <cell r="X1152">
            <v>29</v>
          </cell>
          <cell r="Y1152">
            <v>11</v>
          </cell>
          <cell r="Z1152">
            <v>2565</v>
          </cell>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2">
            <v>2</v>
          </cell>
          <cell r="CD1152" t="str">
            <v>นางสาวสาระภี สีสมหรือยะตุ้ย</v>
          </cell>
        </row>
        <row r="1153">
          <cell r="B1153">
            <v>2632</v>
          </cell>
          <cell r="C1153">
            <v>1148</v>
          </cell>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S1153" t="str">
            <v>แขวงเชียงใหม่</v>
          </cell>
          <cell r="T1153" t="str">
            <v>ผบE5353</v>
          </cell>
          <cell r="U1153">
            <v>2565</v>
          </cell>
          <cell r="V1153" t="str">
            <v>ผบE311</v>
          </cell>
          <cell r="W1153">
            <v>2566</v>
          </cell>
          <cell r="X1153">
            <v>23</v>
          </cell>
          <cell r="Y1153">
            <v>1</v>
          </cell>
          <cell r="Z1153">
            <v>2566</v>
          </cell>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CB1153">
            <v>1</v>
          </cell>
          <cell r="CD1153" t="str">
            <v>นายพรมงคล ตาแก้ว</v>
          </cell>
        </row>
        <row r="1154">
          <cell r="B1154">
            <v>2633</v>
          </cell>
          <cell r="C1154">
            <v>1149</v>
          </cell>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S1154" t="str">
            <v>จังหวัดเชียงใหม่</v>
          </cell>
          <cell r="T1154" t="str">
            <v>ผบ1244</v>
          </cell>
          <cell r="U1154">
            <v>2561</v>
          </cell>
          <cell r="V1154" t="str">
            <v>ผบ1730</v>
          </cell>
          <cell r="W1154">
            <v>2561</v>
          </cell>
          <cell r="AA1154">
            <v>26</v>
          </cell>
          <cell r="AB1154">
            <v>7</v>
          </cell>
          <cell r="AC1154">
            <v>2561</v>
          </cell>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B1154">
            <v>10</v>
          </cell>
          <cell r="CC1154" t="str">
            <v>นุสบา</v>
          </cell>
          <cell r="CT1154">
            <v>243852</v>
          </cell>
        </row>
        <row r="1155">
          <cell r="B1155">
            <v>2634</v>
          </cell>
          <cell r="C1155">
            <v>1150</v>
          </cell>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S1155" t="str">
            <v>แขวงเชียงใหม่</v>
          </cell>
          <cell r="T1155" t="str">
            <v>ผบ.4830</v>
          </cell>
          <cell r="U1155">
            <v>2562</v>
          </cell>
          <cell r="V1155" t="str">
            <v>ผบ.4990</v>
          </cell>
          <cell r="W1155">
            <v>2562</v>
          </cell>
          <cell r="AA1155">
            <v>16</v>
          </cell>
          <cell r="AB1155">
            <v>6</v>
          </cell>
          <cell r="AC1155">
            <v>2562</v>
          </cell>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5">
            <v>4</v>
          </cell>
          <cell r="CD1155" t="str">
            <v>นายณัฐวัฒน์ วรเมธากร</v>
          </cell>
        </row>
        <row r="1156">
          <cell r="B1156">
            <v>2635</v>
          </cell>
          <cell r="C1156">
            <v>1151</v>
          </cell>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AA1156">
            <v>17</v>
          </cell>
          <cell r="AB1156">
            <v>11</v>
          </cell>
          <cell r="AC1156">
            <v>2566</v>
          </cell>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C1156" t="str">
            <v>วชิราภรณ์</v>
          </cell>
          <cell r="CD1156" t="str">
            <v>นายดาวชัย สุกันทา</v>
          </cell>
          <cell r="CT1156">
            <v>243902</v>
          </cell>
        </row>
        <row r="1157">
          <cell r="B1157">
            <v>2636</v>
          </cell>
          <cell r="C1157">
            <v>1152</v>
          </cell>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S1157" t="str">
            <v>จังหวัดฮอด</v>
          </cell>
          <cell r="T1157" t="str">
            <v>ผบE715</v>
          </cell>
          <cell r="U1157">
            <v>2566</v>
          </cell>
          <cell r="V1157" t="str">
            <v>ผบE898</v>
          </cell>
          <cell r="W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2637</v>
          </cell>
          <cell r="C1158">
            <v>1153</v>
          </cell>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S1158" t="str">
            <v>จังหวัดเชียงใหม่</v>
          </cell>
          <cell r="T1158" t="str">
            <v>ผบE1518</v>
          </cell>
          <cell r="U1158">
            <v>2566</v>
          </cell>
          <cell r="V1158" t="str">
            <v>ผบE1902</v>
          </cell>
          <cell r="W1158">
            <v>2566</v>
          </cell>
          <cell r="X1158">
            <v>16</v>
          </cell>
          <cell r="Y1158">
            <v>10</v>
          </cell>
          <cell r="Z1158">
            <v>2566</v>
          </cell>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8">
            <v>2</v>
          </cell>
          <cell r="CD1158" t="str">
            <v>นายสุขคำ ป๊อกแก้ว</v>
          </cell>
        </row>
        <row r="1159">
          <cell r="B1159">
            <v>2638</v>
          </cell>
          <cell r="C1159">
            <v>1154</v>
          </cell>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S1159" t="str">
            <v>จังหวัดฮอด</v>
          </cell>
          <cell r="T1159" t="str">
            <v>ผบE707</v>
          </cell>
          <cell r="U1159">
            <v>2566</v>
          </cell>
          <cell r="V1159" t="str">
            <v>ผบE897</v>
          </cell>
          <cell r="W1159">
            <v>2566</v>
          </cell>
          <cell r="X1159">
            <v>26</v>
          </cell>
          <cell r="Y1159">
            <v>7</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60">
          <cell r="B1160">
            <v>2639</v>
          </cell>
          <cell r="C1160">
            <v>1155</v>
          </cell>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S1160" t="str">
            <v>จังหวัดฮอด</v>
          </cell>
          <cell r="T1160" t="str">
            <v>ผบE720</v>
          </cell>
          <cell r="U1160">
            <v>2566</v>
          </cell>
          <cell r="V1160" t="str">
            <v>ผบE904</v>
          </cell>
          <cell r="W1160">
            <v>2566</v>
          </cell>
          <cell r="X1160">
            <v>26</v>
          </cell>
          <cell r="Y1160">
            <v>7</v>
          </cell>
          <cell r="Z1160">
            <v>2566</v>
          </cell>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60" t="str">
            <v>นางสาวชุลีมาส บุญเทียม</v>
          </cell>
        </row>
        <row r="1161">
          <cell r="B1161">
            <v>2640</v>
          </cell>
          <cell r="C1161">
            <v>1156</v>
          </cell>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S1161" t="str">
            <v>แขวงเชียงใหม่</v>
          </cell>
          <cell r="T1161" t="str">
            <v>ผบE6890</v>
          </cell>
          <cell r="U1161">
            <v>2566</v>
          </cell>
          <cell r="V1161" t="str">
            <v>ผบE11045</v>
          </cell>
          <cell r="W1161">
            <v>2566</v>
          </cell>
          <cell r="X1161">
            <v>20</v>
          </cell>
          <cell r="Y1161">
            <v>11</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row>
        <row r="1162">
          <cell r="B1162">
            <v>2641</v>
          </cell>
          <cell r="C1162">
            <v>1157</v>
          </cell>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S1162" t="str">
            <v>จังหวัดฮอด</v>
          </cell>
          <cell r="T1162" t="str">
            <v>ผบE710</v>
          </cell>
          <cell r="U1162">
            <v>2566</v>
          </cell>
          <cell r="V1162" t="str">
            <v>ผบE901</v>
          </cell>
          <cell r="W1162">
            <v>2566</v>
          </cell>
          <cell r="X1162">
            <v>26</v>
          </cell>
          <cell r="Y1162">
            <v>7</v>
          </cell>
          <cell r="Z1162">
            <v>2566</v>
          </cell>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row>
        <row r="1163">
          <cell r="B1163">
            <v>2642</v>
          </cell>
          <cell r="C1163">
            <v>1158</v>
          </cell>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S1163" t="str">
            <v>จังหวัดฮอด</v>
          </cell>
          <cell r="T1163" t="str">
            <v>ผบE719</v>
          </cell>
          <cell r="U1163">
            <v>2566</v>
          </cell>
          <cell r="V1163" t="str">
            <v>ผบE899</v>
          </cell>
          <cell r="W1163">
            <v>2566</v>
          </cell>
          <cell r="X1163">
            <v>26</v>
          </cell>
          <cell r="Y1163">
            <v>7</v>
          </cell>
          <cell r="Z1163">
            <v>2566</v>
          </cell>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B1163">
            <v>5</v>
          </cell>
          <cell r="CC1163" t="str">
            <v>ธิติพร</v>
          </cell>
          <cell r="CT1163">
            <v>243840</v>
          </cell>
        </row>
        <row r="1164">
          <cell r="B1164">
            <v>2643</v>
          </cell>
          <cell r="C1164">
            <v>1159</v>
          </cell>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B1164">
            <v>5</v>
          </cell>
          <cell r="CC1164" t="str">
            <v>ธิติพร</v>
          </cell>
          <cell r="CT1164">
            <v>243857</v>
          </cell>
        </row>
        <row r="1165">
          <cell r="B1165">
            <v>2644</v>
          </cell>
          <cell r="C1165">
            <v>1160</v>
          </cell>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S1165" t="str">
            <v>จังหวัดฮอด</v>
          </cell>
          <cell r="T1165" t="str">
            <v>ผบE856</v>
          </cell>
          <cell r="U1165">
            <v>2566</v>
          </cell>
          <cell r="V1165" t="str">
            <v>ผบE1101</v>
          </cell>
          <cell r="W1165">
            <v>2566</v>
          </cell>
          <cell r="X1165">
            <v>18</v>
          </cell>
          <cell r="Y1165">
            <v>9</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B1165">
            <v>4</v>
          </cell>
          <cell r="CC1165" t="str">
            <v>ธิติพร</v>
          </cell>
          <cell r="CT1165">
            <v>243840</v>
          </cell>
        </row>
        <row r="1166">
          <cell r="B1166">
            <v>2645</v>
          </cell>
          <cell r="C1166">
            <v>1161</v>
          </cell>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S1166" t="str">
            <v>จังหวัดฮอด</v>
          </cell>
          <cell r="T1166" t="str">
            <v>ผบE718</v>
          </cell>
          <cell r="U1166">
            <v>2566</v>
          </cell>
          <cell r="V1166" t="str">
            <v>ผบE903</v>
          </cell>
          <cell r="W1166">
            <v>2566</v>
          </cell>
          <cell r="X1166">
            <v>26</v>
          </cell>
          <cell r="Y1166">
            <v>7</v>
          </cell>
          <cell r="Z1166">
            <v>2566</v>
          </cell>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B1166">
            <v>4</v>
          </cell>
          <cell r="CC1166" t="str">
            <v>ธิติพร</v>
          </cell>
          <cell r="CT1166">
            <v>243840</v>
          </cell>
        </row>
        <row r="1167">
          <cell r="B1167">
            <v>2646</v>
          </cell>
          <cell r="C1167">
            <v>1162</v>
          </cell>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แขวงเชียงใหม่</v>
          </cell>
          <cell r="T1167" t="str">
            <v>ผบE6885</v>
          </cell>
          <cell r="U1167">
            <v>2566</v>
          </cell>
          <cell r="V1167" t="str">
            <v>ผบE8677</v>
          </cell>
          <cell r="W1167">
            <v>2566</v>
          </cell>
          <cell r="X1167">
            <v>25</v>
          </cell>
          <cell r="Y1167">
            <v>9</v>
          </cell>
          <cell r="Z1167">
            <v>2566</v>
          </cell>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B1167">
            <v>4</v>
          </cell>
          <cell r="CC1167" t="str">
            <v>นุสบา</v>
          </cell>
          <cell r="CD1167" t="str">
            <v>นางคริษฐา พัฒนไพรงาม</v>
          </cell>
          <cell r="CT1167">
            <v>243884</v>
          </cell>
        </row>
        <row r="1168">
          <cell r="B1168">
            <v>2647</v>
          </cell>
          <cell r="C1168">
            <v>1163</v>
          </cell>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ผบE854</v>
          </cell>
          <cell r="U1168">
            <v>2566</v>
          </cell>
          <cell r="V1168" t="str">
            <v>ผบE1100</v>
          </cell>
          <cell r="W1168">
            <v>2566</v>
          </cell>
          <cell r="X1168">
            <v>18</v>
          </cell>
          <cell r="Y1168">
            <v>9</v>
          </cell>
          <cell r="Z1168">
            <v>2566</v>
          </cell>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B1168">
            <v>5</v>
          </cell>
          <cell r="CC1168" t="str">
            <v>นุสบา</v>
          </cell>
          <cell r="CD1168" t="str">
            <v>นายบุญมา วนาเดชสกุล</v>
          </cell>
          <cell r="CT1168">
            <v>243884</v>
          </cell>
        </row>
        <row r="1169">
          <cell r="B1169">
            <v>2648</v>
          </cell>
          <cell r="C1169">
            <v>1164</v>
          </cell>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S1169" t="str">
            <v>จังหวัดฮอด</v>
          </cell>
          <cell r="T1169" t="str">
            <v>ผบE800</v>
          </cell>
          <cell r="U1169">
            <v>2565</v>
          </cell>
          <cell r="V1169" t="str">
            <v>ผบE900</v>
          </cell>
          <cell r="W1169">
            <v>2565</v>
          </cell>
          <cell r="X1169">
            <v>22</v>
          </cell>
          <cell r="Y1169">
            <v>11</v>
          </cell>
          <cell r="Z1169">
            <v>2565</v>
          </cell>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B1169">
            <v>4</v>
          </cell>
          <cell r="CC1169" t="str">
            <v>นุสบา</v>
          </cell>
          <cell r="CD1169" t="str">
            <v>นางธีธิดา มาคำ</v>
          </cell>
          <cell r="CT1169">
            <v>243884</v>
          </cell>
        </row>
        <row r="1170">
          <cell r="B1170">
            <v>2649</v>
          </cell>
          <cell r="C1170">
            <v>1165</v>
          </cell>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S1170" t="str">
            <v>แขวงเชียงใหม่</v>
          </cell>
          <cell r="T1170" t="str">
            <v>ผบE1469</v>
          </cell>
          <cell r="U1170">
            <v>2566</v>
          </cell>
          <cell r="V1170" t="str">
            <v>ผบE5007</v>
          </cell>
          <cell r="W1170">
            <v>2566</v>
          </cell>
          <cell r="X1170">
            <v>26</v>
          </cell>
          <cell r="Y1170">
            <v>6</v>
          </cell>
          <cell r="Z1170">
            <v>2566</v>
          </cell>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70">
            <v>2</v>
          </cell>
          <cell r="CD1170" t="str">
            <v>นางสุนทรี พานิชเจริญ</v>
          </cell>
        </row>
        <row r="1171">
          <cell r="B1171">
            <v>2650</v>
          </cell>
          <cell r="C1171">
            <v>1166</v>
          </cell>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S1171" t="str">
            <v>แขวงเชียงใหม่</v>
          </cell>
          <cell r="T1171" t="str">
            <v>ผบE8963</v>
          </cell>
          <cell r="U1171">
            <v>2566</v>
          </cell>
          <cell r="V1171" t="str">
            <v>ผบE260</v>
          </cell>
          <cell r="W1171">
            <v>2567</v>
          </cell>
          <cell r="X1171">
            <v>16</v>
          </cell>
          <cell r="Y1171">
            <v>1</v>
          </cell>
          <cell r="Z1171">
            <v>2567</v>
          </cell>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v>4</v>
          </cell>
          <cell r="BO1171">
            <v>7</v>
          </cell>
          <cell r="BP1171">
            <v>2568</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C1171" t="str">
            <v>วชิราภรณ์</v>
          </cell>
          <cell r="CD1171" t="str">
            <v>นางอารี เนตรคำยวง</v>
          </cell>
          <cell r="CT1171">
            <v>243902</v>
          </cell>
          <cell r="CU1171">
            <v>244061</v>
          </cell>
        </row>
        <row r="1172">
          <cell r="B1172">
            <v>2651</v>
          </cell>
          <cell r="C1172">
            <v>1167</v>
          </cell>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ผบE8962</v>
          </cell>
          <cell r="U1172">
            <v>2566</v>
          </cell>
          <cell r="V1172" t="str">
            <v>ผบE11123</v>
          </cell>
          <cell r="W1172">
            <v>2566</v>
          </cell>
          <cell r="AA1172">
            <v>21</v>
          </cell>
          <cell r="AB1172">
            <v>11</v>
          </cell>
          <cell r="AC1172">
            <v>2566</v>
          </cell>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C1172" t="str">
            <v>วชิราภรณ์</v>
          </cell>
          <cell r="CD1172" t="str">
            <v>นายธนัช สุวรรณโฉม</v>
          </cell>
          <cell r="CT1172">
            <v>243902</v>
          </cell>
        </row>
        <row r="1173">
          <cell r="B1173">
            <v>2652</v>
          </cell>
          <cell r="C1173">
            <v>1803</v>
          </cell>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AA1173">
            <v>28</v>
          </cell>
          <cell r="AB1173">
            <v>1</v>
          </cell>
          <cell r="AC1173">
            <v>2563</v>
          </cell>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3">
            <v>3</v>
          </cell>
          <cell r="CD1173" t="str">
            <v>นางสาวนฤมล พรมเทศ</v>
          </cell>
        </row>
        <row r="1174">
          <cell r="B1174">
            <v>2653</v>
          </cell>
          <cell r="C1174">
            <v>1169</v>
          </cell>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S1174" t="str">
            <v>แขวงเชียงใหม่</v>
          </cell>
          <cell r="T1174" t="str">
            <v>ผบE320</v>
          </cell>
          <cell r="U1174">
            <v>2566</v>
          </cell>
          <cell r="V1174" t="str">
            <v>ผบE3636</v>
          </cell>
          <cell r="W1174">
            <v>2566</v>
          </cell>
          <cell r="AA1174">
            <v>23</v>
          </cell>
          <cell r="AB1174">
            <v>5</v>
          </cell>
          <cell r="AC1174">
            <v>2566</v>
          </cell>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D1174" t="str">
            <v>นายสถาพร อินเป็ง</v>
          </cell>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S1175" t="str">
            <v>แขวงเชียงใหม่</v>
          </cell>
          <cell r="T1175" t="str">
            <v>ผบE545</v>
          </cell>
          <cell r="U1175">
            <v>2563</v>
          </cell>
          <cell r="V1175" t="str">
            <v>ผบE1066</v>
          </cell>
          <cell r="W1175">
            <v>2563</v>
          </cell>
          <cell r="X1175">
            <v>21</v>
          </cell>
          <cell r="Y1175">
            <v>9</v>
          </cell>
          <cell r="Z1175">
            <v>2563</v>
          </cell>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D1175" t="str">
            <v>นายอุทัย ภู่ภักดี</v>
          </cell>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S1176" t="str">
            <v>จังหวัดเชียงใหม่</v>
          </cell>
          <cell r="T1176" t="str">
            <v>ผบ 1375</v>
          </cell>
          <cell r="U1176">
            <v>2563</v>
          </cell>
          <cell r="V1176" t="str">
            <v>ผบ 2547</v>
          </cell>
          <cell r="W1176">
            <v>2563</v>
          </cell>
          <cell r="AA1176">
            <v>19</v>
          </cell>
          <cell r="AB1176">
            <v>10</v>
          </cell>
          <cell r="AC1176">
            <v>2563</v>
          </cell>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6" t="str">
            <v>พ.อ.อ.หรือนายไกรธวัช วิริยะ</v>
          </cell>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S1177" t="str">
            <v>แขวงเชียงใหม่</v>
          </cell>
          <cell r="T1177" t="str">
            <v>ผบE7795</v>
          </cell>
          <cell r="U1177">
            <v>2565</v>
          </cell>
          <cell r="V1177" t="str">
            <v>ผบE809</v>
          </cell>
          <cell r="W1177">
            <v>2566</v>
          </cell>
          <cell r="X1177">
            <v>7</v>
          </cell>
          <cell r="Y1177">
            <v>2</v>
          </cell>
          <cell r="Z1177">
            <v>2566</v>
          </cell>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B1177">
            <v>3</v>
          </cell>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S1178" t="str">
            <v>แขวงเชียงดาว</v>
          </cell>
          <cell r="T1178" t="str">
            <v>ผบE871</v>
          </cell>
          <cell r="U1178">
            <v>2566</v>
          </cell>
          <cell r="V1178" t="str">
            <v>ผบE951</v>
          </cell>
          <cell r="W1178">
            <v>2566</v>
          </cell>
          <cell r="X1178">
            <v>4</v>
          </cell>
          <cell r="Y1178">
            <v>8</v>
          </cell>
          <cell r="Z1178">
            <v>2566</v>
          </cell>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C1178" t="str">
            <v>ลลิตา</v>
          </cell>
          <cell r="CT1178">
            <v>243854</v>
          </cell>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S1179" t="str">
            <v>แขวงเชียงใหม่</v>
          </cell>
          <cell r="T1179" t="str">
            <v>ผบE3554</v>
          </cell>
          <cell r="U1179">
            <v>2565</v>
          </cell>
          <cell r="V1179" t="str">
            <v>ผบE5840</v>
          </cell>
          <cell r="W1179">
            <v>2565</v>
          </cell>
          <cell r="X1179">
            <v>15</v>
          </cell>
          <cell r="Y1179">
            <v>8</v>
          </cell>
          <cell r="Z1179">
            <v>2565</v>
          </cell>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C1179" t="str">
            <v>ลลิตา</v>
          </cell>
          <cell r="CT1179">
            <v>243854</v>
          </cell>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S1180" t="str">
            <v>แขวงเชียงใหม่</v>
          </cell>
          <cell r="T1180" t="str">
            <v>ผบE384</v>
          </cell>
          <cell r="U1180">
            <v>2566</v>
          </cell>
          <cell r="V1180" t="str">
            <v>ผบE2276</v>
          </cell>
          <cell r="W1180">
            <v>2566</v>
          </cell>
          <cell r="AA1180">
            <v>24</v>
          </cell>
          <cell r="AB1180">
            <v>4</v>
          </cell>
          <cell r="AC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S1181" t="str">
            <v>จังหวัดฮอด</v>
          </cell>
          <cell r="T1181" t="str">
            <v>ผบE794</v>
          </cell>
          <cell r="U1181">
            <v>2565</v>
          </cell>
          <cell r="V1181" t="str">
            <v>ผบE957</v>
          </cell>
          <cell r="W1181">
            <v>2565</v>
          </cell>
          <cell r="X1181">
            <v>13</v>
          </cell>
          <cell r="Y1181">
            <v>12</v>
          </cell>
          <cell r="Z1181">
            <v>2565</v>
          </cell>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S1182" t="str">
            <v>แขวงเชียงใหม่</v>
          </cell>
          <cell r="T1182" t="str">
            <v>ผบE382</v>
          </cell>
          <cell r="U1182">
            <v>2566</v>
          </cell>
          <cell r="V1182" t="str">
            <v>ผบE2268</v>
          </cell>
          <cell r="W1182">
            <v>2566</v>
          </cell>
          <cell r="X1182">
            <v>24</v>
          </cell>
          <cell r="Y1182">
            <v>4</v>
          </cell>
          <cell r="Z1182">
            <v>2566</v>
          </cell>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S1183" t="str">
            <v>แขวงเชียงใหม่</v>
          </cell>
          <cell r="T1183" t="str">
            <v>ผบE1435</v>
          </cell>
          <cell r="U1183">
            <v>2566</v>
          </cell>
          <cell r="V1183" t="str">
            <v>ผบE3290</v>
          </cell>
          <cell r="W1183">
            <v>2566</v>
          </cell>
          <cell r="AA1183">
            <v>16</v>
          </cell>
          <cell r="AB1183">
            <v>5</v>
          </cell>
          <cell r="AC1183">
            <v>2566</v>
          </cell>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S1184" t="str">
            <v>แขวงเชียงใหม่</v>
          </cell>
          <cell r="T1184" t="str">
            <v>ผบE303</v>
          </cell>
          <cell r="U1184">
            <v>2566</v>
          </cell>
          <cell r="V1184" t="str">
            <v>ผบE3595</v>
          </cell>
          <cell r="W1184">
            <v>2566</v>
          </cell>
          <cell r="X1184">
            <v>23</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S1185" t="str">
            <v>แขวงเชียงใหม่</v>
          </cell>
          <cell r="T1185" t="str">
            <v>ผบE1889</v>
          </cell>
          <cell r="U1185">
            <v>2566</v>
          </cell>
          <cell r="V1185" t="str">
            <v>ผบE3415</v>
          </cell>
          <cell r="W1185">
            <v>2566</v>
          </cell>
          <cell r="AA1185">
            <v>19</v>
          </cell>
          <cell r="AB1185">
            <v>5</v>
          </cell>
          <cell r="AC1185">
            <v>2566</v>
          </cell>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S1186" t="str">
            <v>แขวงเชียงใหม่</v>
          </cell>
          <cell r="T1186" t="str">
            <v>ผบE1891</v>
          </cell>
          <cell r="U1186">
            <v>2566</v>
          </cell>
          <cell r="V1186" t="str">
            <v>ผบE3422</v>
          </cell>
          <cell r="W1186">
            <v>2566</v>
          </cell>
          <cell r="X1186">
            <v>19</v>
          </cell>
          <cell r="Y1186">
            <v>5</v>
          </cell>
          <cell r="Z1186">
            <v>2566</v>
          </cell>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ผบE283</v>
          </cell>
          <cell r="U1187">
            <v>2567</v>
          </cell>
          <cell r="V1187" t="str">
            <v>ผบE503</v>
          </cell>
          <cell r="W1187">
            <v>2567</v>
          </cell>
          <cell r="X1187">
            <v>28</v>
          </cell>
          <cell r="Y1187">
            <v>5</v>
          </cell>
          <cell r="Z1187">
            <v>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B1187">
            <v>4</v>
          </cell>
          <cell r="CC1187" t="str">
            <v>นุสบา</v>
          </cell>
          <cell r="CT1187">
            <v>243884</v>
          </cell>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ผบE279</v>
          </cell>
          <cell r="U1188">
            <v>2567</v>
          </cell>
          <cell r="V1188" t="str">
            <v>ผบE501</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B1188">
            <v>6</v>
          </cell>
          <cell r="CC1188" t="str">
            <v>นุสบา</v>
          </cell>
          <cell r="CT1188">
            <v>243884</v>
          </cell>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ผบE280</v>
          </cell>
          <cell r="U1189">
            <v>2567</v>
          </cell>
          <cell r="V1189" t="str">
            <v>ผบE508</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B1189">
            <v>4</v>
          </cell>
          <cell r="CC1189" t="str">
            <v>นุสบา</v>
          </cell>
          <cell r="CT1189">
            <v>243884</v>
          </cell>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ผบE281</v>
          </cell>
          <cell r="U1190">
            <v>2567</v>
          </cell>
          <cell r="V1190" t="str">
            <v>ผบE500</v>
          </cell>
          <cell r="W1190">
            <v>2567</v>
          </cell>
          <cell r="X1190">
            <v>28</v>
          </cell>
          <cell r="Y1190">
            <v>5</v>
          </cell>
          <cell r="Z1190">
            <v>2567</v>
          </cell>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B1190">
            <v>6</v>
          </cell>
          <cell r="CC1190" t="str">
            <v>นุสบา</v>
          </cell>
          <cell r="CT1190">
            <v>243884</v>
          </cell>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S1191" t="str">
            <v>จังหวัดฮอด</v>
          </cell>
          <cell r="T1191" t="str">
            <v>ผบE282</v>
          </cell>
          <cell r="U1191">
            <v>2567</v>
          </cell>
          <cell r="V1191" t="str">
            <v>ผบE504</v>
          </cell>
          <cell r="W1191">
            <v>2567</v>
          </cell>
          <cell r="X1191">
            <v>28</v>
          </cell>
          <cell r="Y1191">
            <v>5</v>
          </cell>
          <cell r="Z1191">
            <v>2567</v>
          </cell>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B1191">
            <v>4</v>
          </cell>
          <cell r="CC1191" t="str">
            <v>นุสบา</v>
          </cell>
          <cell r="CT1191">
            <v>243884</v>
          </cell>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C1192" t="str">
            <v>วชิราภรณ์</v>
          </cell>
          <cell r="CT1192">
            <v>243852</v>
          </cell>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C1193" t="str">
            <v>วชิราภรณ์</v>
          </cell>
          <cell r="CT1193">
            <v>243852</v>
          </cell>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C1194" t="str">
            <v>วชิราภรณ์</v>
          </cell>
          <cell r="CT1194">
            <v>243852</v>
          </cell>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2678</v>
          </cell>
          <cell r="C1196">
            <v>1192</v>
          </cell>
          <cell r="D1196">
            <v>9</v>
          </cell>
          <cell r="E1196">
            <v>7</v>
          </cell>
          <cell r="F1196">
            <v>2567</v>
          </cell>
          <cell r="G1196">
            <v>800027168759</v>
          </cell>
          <cell r="H1196" t="str">
            <v>นาง</v>
          </cell>
          <cell r="I1196" t="str">
            <v>จารุณีย์</v>
          </cell>
          <cell r="J1196" t="str">
            <v>บัวชุ่ม</v>
          </cell>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C1196" t="str">
            <v>วชิราภรณ์</v>
          </cell>
          <cell r="CT1196">
            <v>243852</v>
          </cell>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C1197" t="str">
            <v>วชิราภรณ์</v>
          </cell>
          <cell r="CT1197">
            <v>243852</v>
          </cell>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S1198" t="str">
            <v>แขวงเชียงใหม่</v>
          </cell>
          <cell r="T1198" t="str">
            <v>ผบE7796</v>
          </cell>
          <cell r="U1198">
            <v>2565</v>
          </cell>
          <cell r="V1198" t="str">
            <v>ผบE1681</v>
          </cell>
          <cell r="W1198">
            <v>2566</v>
          </cell>
          <cell r="AA1198">
            <v>7</v>
          </cell>
          <cell r="AB1198">
            <v>3</v>
          </cell>
          <cell r="AC1198">
            <v>2566</v>
          </cell>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C1198" t="str">
            <v>วชิราภรณ์</v>
          </cell>
          <cell r="CT1198">
            <v>243902</v>
          </cell>
        </row>
        <row r="1199">
          <cell r="B1199">
            <v>2683</v>
          </cell>
          <cell r="C1199">
            <v>1195</v>
          </cell>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v>25</v>
          </cell>
          <cell r="BO1199">
            <v>7</v>
          </cell>
          <cell r="BP1199">
            <v>2568</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C1199" t="str">
            <v>ปฏิยุทธ์</v>
          </cell>
          <cell r="CT1199">
            <v>243941</v>
          </cell>
        </row>
        <row r="1200">
          <cell r="B1200">
            <v>2684</v>
          </cell>
          <cell r="C1200">
            <v>1196</v>
          </cell>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S1200" t="str">
            <v>จังหวัดฝาง</v>
          </cell>
          <cell r="T1200" t="str">
            <v>ผบE36</v>
          </cell>
          <cell r="U1200">
            <v>2566</v>
          </cell>
          <cell r="V1200" t="str">
            <v>ผบE382</v>
          </cell>
          <cell r="W1200">
            <v>2566</v>
          </cell>
          <cell r="X1200">
            <v>20</v>
          </cell>
          <cell r="Y1200">
            <v>4</v>
          </cell>
          <cell r="Z1200">
            <v>2566</v>
          </cell>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C1200" t="str">
            <v>ปฏิยุทธ์</v>
          </cell>
        </row>
        <row r="1201">
          <cell r="B1201">
            <v>2685</v>
          </cell>
          <cell r="C1201">
            <v>1197</v>
          </cell>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ผบE1897</v>
          </cell>
          <cell r="U1201">
            <v>2566</v>
          </cell>
          <cell r="V1201" t="str">
            <v>ผบE3412</v>
          </cell>
          <cell r="W1201">
            <v>2566</v>
          </cell>
          <cell r="X1201">
            <v>19</v>
          </cell>
          <cell r="Y1201">
            <v>5</v>
          </cell>
          <cell r="Z1201">
            <v>2566</v>
          </cell>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C1201" t="str">
            <v>ปฏิยุทธ์</v>
          </cell>
        </row>
        <row r="1202">
          <cell r="B1202">
            <v>2686</v>
          </cell>
          <cell r="C1202">
            <v>1198</v>
          </cell>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P1202" t="str">
            <v>1.บุคคลค้ำประกัน</v>
          </cell>
          <cell r="S1202" t="str">
            <v>แขวงเชียงใหม่</v>
          </cell>
          <cell r="T1202" t="str">
            <v>ผบE1896</v>
          </cell>
          <cell r="U1202">
            <v>2566</v>
          </cell>
          <cell r="V1202" t="str">
            <v>ผบE3372</v>
          </cell>
          <cell r="W1202">
            <v>2566</v>
          </cell>
          <cell r="X1202">
            <v>19</v>
          </cell>
          <cell r="Y1202">
            <v>5</v>
          </cell>
          <cell r="Z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row>
        <row r="1203">
          <cell r="B1203">
            <v>2687</v>
          </cell>
          <cell r="C1203">
            <v>1199</v>
          </cell>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ผบE1432</v>
          </cell>
          <cell r="U1203">
            <v>2566</v>
          </cell>
          <cell r="V1203" t="str">
            <v xml:space="preserve">  ผบE3295</v>
          </cell>
          <cell r="W1203">
            <v>2566</v>
          </cell>
          <cell r="X1203">
            <v>16</v>
          </cell>
          <cell r="Y1203">
            <v>5</v>
          </cell>
          <cell r="Z1203">
            <v>2566</v>
          </cell>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C1203" t="str">
            <v>ปฏิยุทธ์</v>
          </cell>
        </row>
        <row r="1204">
          <cell r="B1204">
            <v>2688</v>
          </cell>
          <cell r="C1204">
            <v>1200</v>
          </cell>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ผบE1890</v>
          </cell>
          <cell r="U1204">
            <v>2566</v>
          </cell>
          <cell r="V1204" t="str">
            <v>ผบE3417</v>
          </cell>
          <cell r="W1204">
            <v>2566</v>
          </cell>
          <cell r="AA1204">
            <v>19</v>
          </cell>
          <cell r="AB1204">
            <v>5</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C1204" t="str">
            <v>ปฏิยุทธ์</v>
          </cell>
        </row>
        <row r="1205">
          <cell r="B1205">
            <v>2689</v>
          </cell>
          <cell r="C1205">
            <v>1201</v>
          </cell>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จังหวัดฮอด</v>
          </cell>
          <cell r="T1205" t="str">
            <v>ผบE211</v>
          </cell>
          <cell r="U1205">
            <v>2566</v>
          </cell>
          <cell r="V1205" t="str">
            <v>ผบE567</v>
          </cell>
          <cell r="W1205">
            <v>2566</v>
          </cell>
          <cell r="AA1205">
            <v>1</v>
          </cell>
          <cell r="AB1205">
            <v>6</v>
          </cell>
          <cell r="AC1205">
            <v>2566</v>
          </cell>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C1205" t="str">
            <v>ปฏิยุทธ์</v>
          </cell>
        </row>
        <row r="1206">
          <cell r="B1206">
            <v>2690</v>
          </cell>
          <cell r="C1206">
            <v>1202</v>
          </cell>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ผบE1888</v>
          </cell>
          <cell r="U1206">
            <v>2566</v>
          </cell>
          <cell r="V1206" t="str">
            <v>ผบE3421</v>
          </cell>
          <cell r="W1206">
            <v>2566</v>
          </cell>
          <cell r="X1206">
            <v>19</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C1206" t="str">
            <v>ปฏิยุทธ์</v>
          </cell>
        </row>
        <row r="1207">
          <cell r="B1207">
            <v>2691</v>
          </cell>
          <cell r="C1207">
            <v>1203</v>
          </cell>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ผบE322</v>
          </cell>
          <cell r="U1207">
            <v>2566</v>
          </cell>
          <cell r="V1207" t="str">
            <v>ผบE2297</v>
          </cell>
          <cell r="W1207">
            <v>2566</v>
          </cell>
          <cell r="X1207">
            <v>24</v>
          </cell>
          <cell r="Y1207">
            <v>4</v>
          </cell>
          <cell r="Z1207">
            <v>2566</v>
          </cell>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C1207" t="str">
            <v>ปฏิยุทธ์</v>
          </cell>
        </row>
        <row r="1208">
          <cell r="B1208">
            <v>2692</v>
          </cell>
          <cell r="C1208">
            <v>1204</v>
          </cell>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จังหวัดลำพูน</v>
          </cell>
          <cell r="T1208" t="str">
            <v>ผบE545</v>
          </cell>
          <cell r="U1208">
            <v>2566</v>
          </cell>
          <cell r="V1208" t="str">
            <v>ผบE1153</v>
          </cell>
          <cell r="W1208">
            <v>2566</v>
          </cell>
          <cell r="X1208">
            <v>1</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C1208" t="str">
            <v>ปฏิยุทธ์</v>
          </cell>
        </row>
        <row r="1209">
          <cell r="B1209">
            <v>2693</v>
          </cell>
          <cell r="C1209">
            <v>1205</v>
          </cell>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S1209" t="str">
            <v>แขวงเชียงใหม่</v>
          </cell>
          <cell r="T1209" t="str">
            <v>ผบE1892</v>
          </cell>
          <cell r="U1209">
            <v>2566</v>
          </cell>
          <cell r="V1209" t="str">
            <v>ผบE3420</v>
          </cell>
          <cell r="W1209">
            <v>2566</v>
          </cell>
          <cell r="X1209">
            <v>19</v>
          </cell>
          <cell r="Y1209">
            <v>5</v>
          </cell>
          <cell r="Z1209">
            <v>2566</v>
          </cell>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C1209" t="str">
            <v>ปฏิยุทธ์</v>
          </cell>
        </row>
        <row r="1210">
          <cell r="B1210">
            <v>2694</v>
          </cell>
          <cell r="C1210">
            <v>1206</v>
          </cell>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S1210" t="str">
            <v>จังหวัดฮอด</v>
          </cell>
          <cell r="T1210" t="str">
            <v>ผบE428</v>
          </cell>
          <cell r="U1210">
            <v>2565</v>
          </cell>
          <cell r="V1210" t="str">
            <v>ผบE553</v>
          </cell>
          <cell r="W1210">
            <v>2565</v>
          </cell>
          <cell r="X1210">
            <v>27</v>
          </cell>
          <cell r="Y1210">
            <v>7</v>
          </cell>
          <cell r="Z1210">
            <v>2565</v>
          </cell>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C1210" t="str">
            <v>ปฏิยุทธ์</v>
          </cell>
        </row>
        <row r="1211">
          <cell r="B1211">
            <v>2695</v>
          </cell>
          <cell r="C1211">
            <v>1207</v>
          </cell>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P1211" t="str">
            <v>1.บุคคลค้ำประกัน</v>
          </cell>
          <cell r="S1211" t="str">
            <v>จังหวัดฮอด</v>
          </cell>
          <cell r="T1211" t="str">
            <v>ผบE209</v>
          </cell>
          <cell r="U1211">
            <v>2566</v>
          </cell>
          <cell r="V1211" t="str">
            <v>ผบE419</v>
          </cell>
          <cell r="W1211">
            <v>2566</v>
          </cell>
          <cell r="X1211">
            <v>8</v>
          </cell>
          <cell r="Y1211">
            <v>5</v>
          </cell>
          <cell r="Z1211">
            <v>2566</v>
          </cell>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C1211" t="str">
            <v>ปฏิยุทธ์</v>
          </cell>
        </row>
        <row r="1212">
          <cell r="B1212">
            <v>2696</v>
          </cell>
          <cell r="C1212">
            <v>1208</v>
          </cell>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S1212" t="str">
            <v>จังหวัดฮอด</v>
          </cell>
          <cell r="T1212" t="str">
            <v>ผบE714</v>
          </cell>
          <cell r="U1212">
            <v>2566</v>
          </cell>
          <cell r="V1212" t="str">
            <v>ผบE912</v>
          </cell>
          <cell r="W1212">
            <v>2566</v>
          </cell>
          <cell r="X1212">
            <v>26</v>
          </cell>
          <cell r="Y1212">
            <v>7</v>
          </cell>
          <cell r="Z1212">
            <v>2566</v>
          </cell>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C1212" t="str">
            <v>ปฏิยุทธ์</v>
          </cell>
        </row>
        <row r="1213">
          <cell r="B1213">
            <v>2697</v>
          </cell>
          <cell r="C1213">
            <v>1209</v>
          </cell>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P1213" t="str">
            <v>1.บุคคลค้ำประกัน</v>
          </cell>
          <cell r="S1213" t="str">
            <v>จังหวัดฮอด</v>
          </cell>
          <cell r="T1213" t="str">
            <v>ผบE431</v>
          </cell>
          <cell r="U1213">
            <v>2565</v>
          </cell>
          <cell r="V1213" t="str">
            <v>ผบE541</v>
          </cell>
          <cell r="W1213">
            <v>2565</v>
          </cell>
          <cell r="X1213">
            <v>27</v>
          </cell>
          <cell r="Y1213">
            <v>7</v>
          </cell>
          <cell r="Z1213">
            <v>2565</v>
          </cell>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C1213" t="str">
            <v>ปฏิยุทธ์</v>
          </cell>
        </row>
        <row r="1214">
          <cell r="B1214">
            <v>2698</v>
          </cell>
          <cell r="C1214">
            <v>1210</v>
          </cell>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ผบE1180</v>
          </cell>
          <cell r="U1214">
            <v>2566</v>
          </cell>
          <cell r="V1214" t="str">
            <v>ผบE1337</v>
          </cell>
          <cell r="W1214">
            <v>2566</v>
          </cell>
          <cell r="X1214">
            <v>31</v>
          </cell>
          <cell r="Y1214" t="str">
            <v>ตุลาคม</v>
          </cell>
          <cell r="Z1214">
            <v>2566</v>
          </cell>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v>31</v>
          </cell>
          <cell r="BO1214">
            <v>7</v>
          </cell>
          <cell r="BP1214">
            <v>2568</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B1214">
            <v>5</v>
          </cell>
          <cell r="CC1214" t="str">
            <v>นุสบา</v>
          </cell>
          <cell r="CT1214">
            <v>243936</v>
          </cell>
        </row>
        <row r="1215">
          <cell r="B1215">
            <v>2699</v>
          </cell>
          <cell r="C1215">
            <v>1211</v>
          </cell>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S1215" t="str">
            <v>จังหวัดฝาง</v>
          </cell>
          <cell r="T1215" t="str">
            <v>ผบE1181</v>
          </cell>
          <cell r="U1215">
            <v>2566</v>
          </cell>
          <cell r="V1215" t="str">
            <v>ผบE1338</v>
          </cell>
          <cell r="W1215">
            <v>2566</v>
          </cell>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v>31</v>
          </cell>
          <cell r="BO1215">
            <v>7</v>
          </cell>
          <cell r="BP1215">
            <v>2568</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B1215">
            <v>1</v>
          </cell>
          <cell r="CC1215" t="str">
            <v>นุสบา</v>
          </cell>
          <cell r="CT1215">
            <v>243936</v>
          </cell>
        </row>
        <row r="1216">
          <cell r="B1216">
            <v>2700</v>
          </cell>
          <cell r="C1216">
            <v>1212</v>
          </cell>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ผบE3643</v>
          </cell>
          <cell r="U1216">
            <v>2565</v>
          </cell>
          <cell r="V1216" t="str">
            <v>ผบE7107</v>
          </cell>
          <cell r="W1216">
            <v>2565</v>
          </cell>
          <cell r="X1216">
            <v>4</v>
          </cell>
          <cell r="Y1216">
            <v>10</v>
          </cell>
          <cell r="Z1216">
            <v>2565</v>
          </cell>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B1216">
            <v>4</v>
          </cell>
          <cell r="CC1216" t="str">
            <v>นุสบา</v>
          </cell>
          <cell r="CT1216">
            <v>243936</v>
          </cell>
        </row>
        <row r="1217">
          <cell r="B1217">
            <v>2701</v>
          </cell>
          <cell r="C1217">
            <v>1213</v>
          </cell>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S1217" t="str">
            <v>แขวงเชียงใหม่</v>
          </cell>
          <cell r="T1217" t="str">
            <v>ผบE59</v>
          </cell>
          <cell r="U1217">
            <v>2566</v>
          </cell>
          <cell r="V1217" t="str">
            <v>ผบE2403</v>
          </cell>
          <cell r="W1217">
            <v>2566</v>
          </cell>
          <cell r="X1217">
            <v>25</v>
          </cell>
          <cell r="Y1217">
            <v>4</v>
          </cell>
          <cell r="Z1217">
            <v>2566</v>
          </cell>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B1217">
            <v>5</v>
          </cell>
          <cell r="CC1217" t="str">
            <v>นุสบา</v>
          </cell>
          <cell r="CT1217">
            <v>243936</v>
          </cell>
        </row>
        <row r="1218">
          <cell r="B1218">
            <v>2702</v>
          </cell>
          <cell r="C1218">
            <v>1214</v>
          </cell>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S1218" t="str">
            <v>แขวงเชียงใหม่</v>
          </cell>
          <cell r="T1218" t="str">
            <v>ผบ574</v>
          </cell>
          <cell r="U1218">
            <v>2566</v>
          </cell>
          <cell r="V1218" t="str">
            <v>ผบ882</v>
          </cell>
          <cell r="W1218">
            <v>2566</v>
          </cell>
          <cell r="X1218">
            <v>8</v>
          </cell>
          <cell r="Y1218">
            <v>8</v>
          </cell>
          <cell r="Z1218">
            <v>2566</v>
          </cell>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B1218">
            <v>4</v>
          </cell>
          <cell r="CC1218" t="str">
            <v>นุสบา</v>
          </cell>
          <cell r="CT1218">
            <v>243936</v>
          </cell>
        </row>
        <row r="1219">
          <cell r="B1219">
            <v>2703</v>
          </cell>
          <cell r="C1219">
            <v>1215</v>
          </cell>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v>17</v>
          </cell>
          <cell r="BO1219">
            <v>7</v>
          </cell>
          <cell r="BP1219">
            <v>2568</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2704</v>
          </cell>
          <cell r="C1220">
            <v>1216</v>
          </cell>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v>17</v>
          </cell>
          <cell r="BO1220">
            <v>7</v>
          </cell>
          <cell r="BP1220">
            <v>2568</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C1220" t="str">
            <v>ปฏิยุทธ์</v>
          </cell>
          <cell r="CT1220">
            <v>243941</v>
          </cell>
        </row>
        <row r="1221">
          <cell r="B1221">
            <v>2706</v>
          </cell>
          <cell r="C1221">
            <v>1217</v>
          </cell>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v>17</v>
          </cell>
          <cell r="BO1221">
            <v>7</v>
          </cell>
          <cell r="BP1221">
            <v>2568</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C1221" t="str">
            <v>ปฏิยุทธ์</v>
          </cell>
          <cell r="CT1221">
            <v>243941</v>
          </cell>
        </row>
        <row r="1222">
          <cell r="B1222">
            <v>2707</v>
          </cell>
          <cell r="C1222">
            <v>1218</v>
          </cell>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v>17</v>
          </cell>
          <cell r="BO1222">
            <v>7</v>
          </cell>
          <cell r="BP1222">
            <v>2568</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C1222" t="str">
            <v>ปฏิยุทธ์</v>
          </cell>
          <cell r="CT1222">
            <v>243941</v>
          </cell>
        </row>
        <row r="1223">
          <cell r="B1223">
            <v>2708</v>
          </cell>
          <cell r="C1223">
            <v>1219</v>
          </cell>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v>17</v>
          </cell>
          <cell r="BO1223">
            <v>7</v>
          </cell>
          <cell r="BP1223">
            <v>2568</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C1223" t="str">
            <v>ปฏิยุทธ์</v>
          </cell>
          <cell r="CT1223">
            <v>243941</v>
          </cell>
        </row>
        <row r="1224">
          <cell r="B1224">
            <v>2709</v>
          </cell>
          <cell r="C1224">
            <v>1220</v>
          </cell>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v>17</v>
          </cell>
          <cell r="BO1224">
            <v>7</v>
          </cell>
          <cell r="BP1224">
            <v>2568</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C1224" t="str">
            <v>ปฏิยุทธ์</v>
          </cell>
          <cell r="CT1224">
            <v>243941</v>
          </cell>
        </row>
        <row r="1225">
          <cell r="B1225">
            <v>2710</v>
          </cell>
          <cell r="C1225">
            <v>1221</v>
          </cell>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v>17</v>
          </cell>
          <cell r="BO1225">
            <v>7</v>
          </cell>
          <cell r="BP1225">
            <v>2568</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C1225" t="str">
            <v>ปฏิยุทธ์</v>
          </cell>
          <cell r="CT1225">
            <v>243941</v>
          </cell>
        </row>
        <row r="1226">
          <cell r="B1226">
            <v>2711</v>
          </cell>
          <cell r="C1226">
            <v>1222</v>
          </cell>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v>17</v>
          </cell>
          <cell r="BO1226">
            <v>7</v>
          </cell>
          <cell r="BP1226">
            <v>2568</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C1226" t="str">
            <v>ปฏิยุทธ์</v>
          </cell>
          <cell r="CT1226">
            <v>243941</v>
          </cell>
        </row>
        <row r="1227">
          <cell r="B1227">
            <v>2712</v>
          </cell>
          <cell r="C1227">
            <v>1223</v>
          </cell>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v>17</v>
          </cell>
          <cell r="BO1227">
            <v>7</v>
          </cell>
          <cell r="BP1227">
            <v>2568</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C1227" t="str">
            <v>ปฏิยุทธ์</v>
          </cell>
          <cell r="CT1227">
            <v>243941</v>
          </cell>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S1228" t="str">
            <v>แขวงเชียงใหม่</v>
          </cell>
          <cell r="T1228" t="str">
            <v>ผบE3221</v>
          </cell>
          <cell r="U1228">
            <v>2567</v>
          </cell>
          <cell r="V1228" t="str">
            <v>ผบE5127</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C1228" t="str">
            <v>ปฏิยุทธ์</v>
          </cell>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S1229" t="str">
            <v>แขวงเชียงใหม่</v>
          </cell>
          <cell r="T1229" t="str">
            <v>ผบE3202</v>
          </cell>
          <cell r="U1229">
            <v>2567</v>
          </cell>
          <cell r="V1229" t="str">
            <v>ผบE5130</v>
          </cell>
          <cell r="W1229">
            <v>2567</v>
          </cell>
          <cell r="X1229">
            <v>10</v>
          </cell>
          <cell r="Y1229">
            <v>6</v>
          </cell>
          <cell r="Z1229">
            <v>2567</v>
          </cell>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C1229" t="str">
            <v>ปฏิยุทธ์</v>
          </cell>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S1230" t="str">
            <v>แขวงเชียงใหม่</v>
          </cell>
          <cell r="T1230" t="str">
            <v>ผบE3204</v>
          </cell>
          <cell r="U1230">
            <v>2567</v>
          </cell>
          <cell r="V1230" t="str">
            <v>ผบE5131</v>
          </cell>
          <cell r="W1230">
            <v>2567</v>
          </cell>
          <cell r="X1230">
            <v>10</v>
          </cell>
          <cell r="Y1230">
            <v>6</v>
          </cell>
          <cell r="Z1230">
            <v>2567</v>
          </cell>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B1230">
            <v>2</v>
          </cell>
          <cell r="CC1230" t="str">
            <v>นุสบา</v>
          </cell>
          <cell r="CT1230">
            <v>243936</v>
          </cell>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ผบE419</v>
          </cell>
          <cell r="U1231">
            <v>2565</v>
          </cell>
          <cell r="V1231" t="str">
            <v>ผบE545</v>
          </cell>
          <cell r="W1231">
            <v>2565</v>
          </cell>
          <cell r="X1231">
            <v>27</v>
          </cell>
          <cell r="Y1231">
            <v>7</v>
          </cell>
          <cell r="Z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C1231" t="str">
            <v>ปฏิยุทธ์</v>
          </cell>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S1232" t="str">
            <v>จังหวัดฮอด</v>
          </cell>
          <cell r="T1232" t="str">
            <v>ผบE436</v>
          </cell>
          <cell r="U1232">
            <v>2565</v>
          </cell>
          <cell r="V1232" t="str">
            <v>ผบE555</v>
          </cell>
          <cell r="W1232">
            <v>2565</v>
          </cell>
          <cell r="AA1232">
            <v>27</v>
          </cell>
          <cell r="AB1232">
            <v>7</v>
          </cell>
          <cell r="AC1232">
            <v>2565</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C1232" t="str">
            <v>ปฏิยุทธ์</v>
          </cell>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S1233" t="str">
            <v>จังหวัดฮอด</v>
          </cell>
          <cell r="T1233" t="str">
            <v>ผบE435</v>
          </cell>
          <cell r="U1233">
            <v>2565</v>
          </cell>
          <cell r="V1233" t="str">
            <v>ผบE554</v>
          </cell>
          <cell r="W1233">
            <v>2565</v>
          </cell>
          <cell r="AA1233">
            <v>27</v>
          </cell>
          <cell r="AB1233">
            <v>7</v>
          </cell>
          <cell r="AC1233">
            <v>2565</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C1233" t="str">
            <v>ปฏิยุทธ์</v>
          </cell>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ผบE286</v>
          </cell>
          <cell r="U1234">
            <v>2567</v>
          </cell>
          <cell r="V1234" t="str">
            <v>ผบE509</v>
          </cell>
          <cell r="W1234">
            <v>2567</v>
          </cell>
          <cell r="AA1234">
            <v>28</v>
          </cell>
          <cell r="AB1234">
            <v>5</v>
          </cell>
          <cell r="AC1234">
            <v>2567</v>
          </cell>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C1234" t="str">
            <v>ปฏิยุทธ์</v>
          </cell>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ผบE278</v>
          </cell>
          <cell r="U1235">
            <v>2567</v>
          </cell>
          <cell r="V1235" t="str">
            <v>ผบE506</v>
          </cell>
          <cell r="W1235">
            <v>2567</v>
          </cell>
          <cell r="AA1235">
            <v>28</v>
          </cell>
          <cell r="AB1235">
            <v>5</v>
          </cell>
          <cell r="AC1235">
            <v>2567</v>
          </cell>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S1236" t="str">
            <v>จังหวัดฮอด</v>
          </cell>
          <cell r="T1236" t="str">
            <v>ผบE284</v>
          </cell>
          <cell r="U1236">
            <v>2567</v>
          </cell>
          <cell r="V1236" t="str">
            <v>ผบE507</v>
          </cell>
          <cell r="W1236">
            <v>2567</v>
          </cell>
          <cell r="AA1236">
            <v>28</v>
          </cell>
          <cell r="AB1236">
            <v>5</v>
          </cell>
          <cell r="AC1236">
            <v>2567</v>
          </cell>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C1236" t="str">
            <v>ปฏิยุทธ์</v>
          </cell>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AA1237">
            <v>28</v>
          </cell>
          <cell r="AB1237">
            <v>5</v>
          </cell>
          <cell r="AC1237">
            <v>2567</v>
          </cell>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v>17</v>
          </cell>
          <cell r="BO1237">
            <v>7</v>
          </cell>
          <cell r="BP1237">
            <v>2568</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C1237" t="str">
            <v>ปฏิยุทธ์</v>
          </cell>
          <cell r="CT1237">
            <v>243941</v>
          </cell>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L1238" t="str">
            <v>เชียงใหม่</v>
          </cell>
          <cell r="M1238" t="str">
            <v>เชียงใหม่</v>
          </cell>
          <cell r="N1238">
            <v>8</v>
          </cell>
          <cell r="O1238" t="str">
            <v>ธนาคารประชาชน</v>
          </cell>
          <cell r="S1238" t="str">
            <v>จังหวัดฮอด</v>
          </cell>
          <cell r="T1238" t="str">
            <v>ผบE47</v>
          </cell>
          <cell r="U1238">
            <v>2566</v>
          </cell>
          <cell r="V1238" t="str">
            <v>ผบE308</v>
          </cell>
          <cell r="W1238">
            <v>2566</v>
          </cell>
          <cell r="AA1238">
            <v>18</v>
          </cell>
          <cell r="AB1238">
            <v>4</v>
          </cell>
          <cell r="AC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C1238" t="str">
            <v>วชิราภรณ์</v>
          </cell>
          <cell r="CT1238">
            <v>243902</v>
          </cell>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S1239" t="str">
            <v>แขวงเชียงใหม่</v>
          </cell>
          <cell r="T1239" t="str">
            <v>ผบE8961</v>
          </cell>
          <cell r="U1239">
            <v>2566</v>
          </cell>
          <cell r="V1239" t="str">
            <v>ผบE11110</v>
          </cell>
          <cell r="W1239">
            <v>2566</v>
          </cell>
          <cell r="X1239">
            <v>14</v>
          </cell>
          <cell r="Y1239">
            <v>11</v>
          </cell>
          <cell r="Z1239">
            <v>2566</v>
          </cell>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C1239" t="str">
            <v>วชิราภรณ์</v>
          </cell>
          <cell r="CT1239">
            <v>243902</v>
          </cell>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S1240" t="str">
            <v>จังหวัดฝาง</v>
          </cell>
          <cell r="T1240" t="str">
            <v>ผบE361</v>
          </cell>
          <cell r="U1240">
            <v>2559</v>
          </cell>
          <cell r="V1240" t="str">
            <v>ผบE483</v>
          </cell>
          <cell r="W1240">
            <v>2559</v>
          </cell>
          <cell r="AA1240">
            <v>11</v>
          </cell>
          <cell r="AB1240">
            <v>7</v>
          </cell>
          <cell r="AC1240">
            <v>2559</v>
          </cell>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B1240">
            <v>7</v>
          </cell>
          <cell r="CC1240" t="str">
            <v>นุสบา</v>
          </cell>
          <cell r="CT1240">
            <v>243936</v>
          </cell>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L1241" t="str">
            <v>บิ๊กซี หางดง</v>
          </cell>
          <cell r="M1241" t="str">
            <v>เชียงใหม่ 3</v>
          </cell>
          <cell r="N1241">
            <v>8</v>
          </cell>
          <cell r="S1241" t="str">
            <v>แขวงเชียงใหม่</v>
          </cell>
          <cell r="T1241" t="str">
            <v>ผบE3208</v>
          </cell>
          <cell r="U1241">
            <v>2567</v>
          </cell>
          <cell r="V1241" t="str">
            <v>ผบE5124</v>
          </cell>
          <cell r="W1241">
            <v>2567</v>
          </cell>
          <cell r="AA1241">
            <v>10</v>
          </cell>
          <cell r="AB1241">
            <v>6</v>
          </cell>
          <cell r="AC1241">
            <v>2567</v>
          </cell>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C1241" t="str">
            <v>ปฏิยุทธ์</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T1242">
            <v>243902</v>
          </cell>
          <cell r="CU1242">
            <v>244061</v>
          </cell>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ผบ.2028</v>
          </cell>
          <cell r="U1243">
            <v>2560</v>
          </cell>
          <cell r="V1243" t="str">
            <v>ผบ.9243</v>
          </cell>
          <cell r="W1243">
            <v>2560</v>
          </cell>
          <cell r="AA1243">
            <v>27</v>
          </cell>
          <cell r="AB1243">
            <v>9</v>
          </cell>
          <cell r="AC1243">
            <v>2560</v>
          </cell>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C1243" t="str">
            <v>วชิราภรณ์</v>
          </cell>
          <cell r="CT1243">
            <v>243902</v>
          </cell>
          <cell r="CU1243">
            <v>244061</v>
          </cell>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ผบ.6795</v>
          </cell>
          <cell r="U1244">
            <v>2563</v>
          </cell>
          <cell r="V1244" t="str">
            <v>ผบ.2551</v>
          </cell>
          <cell r="W1244">
            <v>2564</v>
          </cell>
          <cell r="X1244">
            <v>15</v>
          </cell>
          <cell r="Y1244">
            <v>11</v>
          </cell>
          <cell r="Z1244">
            <v>2564</v>
          </cell>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C1244" t="str">
            <v>วชิราภรณ์</v>
          </cell>
          <cell r="CT1244">
            <v>243902</v>
          </cell>
          <cell r="CU1244">
            <v>244061</v>
          </cell>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ผบ.183</v>
          </cell>
          <cell r="U1245">
            <v>2559</v>
          </cell>
          <cell r="V1245" t="str">
            <v>ผบ.2291</v>
          </cell>
          <cell r="W1245">
            <v>2559</v>
          </cell>
          <cell r="X1245">
            <v>19</v>
          </cell>
          <cell r="Y1245">
            <v>4</v>
          </cell>
          <cell r="Z1245">
            <v>2559</v>
          </cell>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C1245" t="str">
            <v>วชิราภรณ์</v>
          </cell>
          <cell r="CT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T1246">
            <v>243902</v>
          </cell>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ผบ.2576</v>
          </cell>
          <cell r="U1247">
            <v>2560</v>
          </cell>
          <cell r="V1247" t="str">
            <v>ผบ.4114</v>
          </cell>
          <cell r="W1247">
            <v>2560</v>
          </cell>
          <cell r="X1247">
            <v>4</v>
          </cell>
          <cell r="Y1247">
            <v>7</v>
          </cell>
          <cell r="Z1247">
            <v>2560</v>
          </cell>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C1247" t="str">
            <v>วชิราภรณ์</v>
          </cell>
          <cell r="CT1247">
            <v>243902</v>
          </cell>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ผบ.14769</v>
          </cell>
          <cell r="U1248">
            <v>2562</v>
          </cell>
          <cell r="V1248" t="str">
            <v>ผบ.2889</v>
          </cell>
          <cell r="W1248">
            <v>2563</v>
          </cell>
          <cell r="AA1248">
            <v>25</v>
          </cell>
          <cell r="AB1248">
            <v>2</v>
          </cell>
          <cell r="AC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S1249" t="str">
            <v>จังหวัดลำพูน</v>
          </cell>
          <cell r="T1249" t="str">
            <v>ผบ.1248</v>
          </cell>
          <cell r="U1249">
            <v>2563</v>
          </cell>
          <cell r="V1249" t="str">
            <v>ผบ.1915</v>
          </cell>
          <cell r="W1249">
            <v>2563</v>
          </cell>
          <cell r="X1249">
            <v>17</v>
          </cell>
          <cell r="Y1249">
            <v>8</v>
          </cell>
          <cell r="Z1249">
            <v>2563</v>
          </cell>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C1249" t="str">
            <v>วชิราภรณ์</v>
          </cell>
          <cell r="CT1249">
            <v>243902</v>
          </cell>
        </row>
        <row r="1250">
          <cell r="B1250">
            <v>2739</v>
          </cell>
          <cell r="C1250">
            <v>1890</v>
          </cell>
          <cell r="G1250">
            <v>800032352794</v>
          </cell>
          <cell r="H1250" t="str">
            <v>นาย</v>
          </cell>
          <cell r="I1250" t="str">
            <v>รชานนท์</v>
          </cell>
          <cell r="J1250" t="str">
            <v>ทรายปัน</v>
          </cell>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AA1250">
            <v>15</v>
          </cell>
          <cell r="AB1250">
            <v>5</v>
          </cell>
          <cell r="AC1250">
            <v>2566</v>
          </cell>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C1250" t="str">
            <v>วชิราภรณ์</v>
          </cell>
        </row>
        <row r="1251">
          <cell r="B1251">
            <v>2740</v>
          </cell>
          <cell r="C1251">
            <v>1891</v>
          </cell>
          <cell r="G1251">
            <v>800085895145</v>
          </cell>
          <cell r="H1251" t="str">
            <v>นาง</v>
          </cell>
          <cell r="I1251" t="str">
            <v>มัลลิกา</v>
          </cell>
          <cell r="J1251" t="str">
            <v>วรรณ์สว่าง</v>
          </cell>
          <cell r="L1251" t="str">
            <v>เชียงใหม่</v>
          </cell>
          <cell r="M1251" t="str">
            <v>เชียงใหม่ 1</v>
          </cell>
          <cell r="N1251">
            <v>8</v>
          </cell>
          <cell r="O1251" t="str">
            <v>สินเชื่อธนาคารประชาชน</v>
          </cell>
          <cell r="Q1251">
            <v>144654.1</v>
          </cell>
          <cell r="R1251">
            <v>38129.519999999997</v>
          </cell>
          <cell r="S1251" t="str">
            <v>จังหวัดเทิง</v>
          </cell>
          <cell r="T1251" t="str">
            <v>ผบE537</v>
          </cell>
          <cell r="U1251">
            <v>2566</v>
          </cell>
          <cell r="V1251" t="str">
            <v>ผบE1172</v>
          </cell>
          <cell r="W1251">
            <v>2566</v>
          </cell>
          <cell r="AA1251">
            <v>24</v>
          </cell>
          <cell r="AB1251">
            <v>7</v>
          </cell>
          <cell r="AC1251">
            <v>2566</v>
          </cell>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C1251" t="str">
            <v>ปฏิยุทธ์</v>
          </cell>
        </row>
        <row r="1252">
          <cell r="B1252">
            <v>2741</v>
          </cell>
          <cell r="C1252">
            <v>1892</v>
          </cell>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AA1252">
            <v>12</v>
          </cell>
          <cell r="AB1252">
            <v>6</v>
          </cell>
          <cell r="AC1252">
            <v>2566</v>
          </cell>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B1252">
            <v>2</v>
          </cell>
          <cell r="CC1252" t="str">
            <v>นุสบา</v>
          </cell>
        </row>
        <row r="1253">
          <cell r="B1253">
            <v>2742</v>
          </cell>
          <cell r="C1253">
            <v>1882</v>
          </cell>
          <cell r="G1253">
            <v>800098194239</v>
          </cell>
          <cell r="H1253" t="str">
            <v>นางสาว</v>
          </cell>
          <cell r="I1253" t="str">
            <v>สุภาภรณ์</v>
          </cell>
          <cell r="J1253" t="str">
            <v>พันหาญ</v>
          </cell>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AA1253">
            <v>28</v>
          </cell>
          <cell r="AB1253">
            <v>6</v>
          </cell>
          <cell r="AC1253">
            <v>2566</v>
          </cell>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C1253" t="str">
            <v>วชิราภรณ์</v>
          </cell>
          <cell r="CT1253">
            <v>243910</v>
          </cell>
          <cell r="CU1253">
            <v>244061</v>
          </cell>
        </row>
        <row r="1254">
          <cell r="B1254">
            <v>2743</v>
          </cell>
          <cell r="C1254">
            <v>1894</v>
          </cell>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C1254" t="str">
            <v>ปฏิยุทธ์</v>
          </cell>
        </row>
        <row r="1255">
          <cell r="B1255">
            <v>2744</v>
          </cell>
          <cell r="C1255">
            <v>1895</v>
          </cell>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S1255" t="str">
            <v>แขวงเชียงใหม่</v>
          </cell>
          <cell r="T1255" t="str">
            <v>ผบE5788</v>
          </cell>
          <cell r="U1255">
            <v>2567</v>
          </cell>
          <cell r="V1255" t="str">
            <v>ผบE7841</v>
          </cell>
          <cell r="W1255">
            <v>2567</v>
          </cell>
          <cell r="X1255">
            <v>26</v>
          </cell>
          <cell r="Y1255">
            <v>8</v>
          </cell>
          <cell r="Z1255">
            <v>2567</v>
          </cell>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C1255" t="str">
            <v>ปฏิยุทธ์</v>
          </cell>
        </row>
        <row r="1256">
          <cell r="B1256">
            <v>2745</v>
          </cell>
          <cell r="C1256">
            <v>1896</v>
          </cell>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AA1256">
            <v>1</v>
          </cell>
          <cell r="AB1256">
            <v>7</v>
          </cell>
          <cell r="AC1256">
            <v>2567</v>
          </cell>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C1256" t="str">
            <v>วชิราภรณ์</v>
          </cell>
        </row>
        <row r="1257">
          <cell r="B1257">
            <v>2746</v>
          </cell>
          <cell r="C1257">
            <v>1897</v>
          </cell>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C1257" t="str">
            <v>วชิราภรณ์</v>
          </cell>
        </row>
        <row r="1258">
          <cell r="B1258">
            <v>2747</v>
          </cell>
          <cell r="C1258">
            <v>1898</v>
          </cell>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B1258">
            <v>3</v>
          </cell>
          <cell r="CC1258" t="str">
            <v>นุสบา</v>
          </cell>
        </row>
        <row r="1259">
          <cell r="B1259">
            <v>2748</v>
          </cell>
          <cell r="C1259">
            <v>1899</v>
          </cell>
          <cell r="D1259">
            <v>11</v>
          </cell>
          <cell r="E1259">
            <v>9</v>
          </cell>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v>31</v>
          </cell>
          <cell r="BO1259">
            <v>7</v>
          </cell>
          <cell r="BP1259">
            <v>2568</v>
          </cell>
          <cell r="BQ1259" t="str">
            <v>-</v>
          </cell>
          <cell r="BR1259" t="str">
            <v>-</v>
          </cell>
          <cell r="BS1259" t="str">
            <v>-</v>
          </cell>
          <cell r="BT1259" t="str">
            <v>นายธวัชชัย   พรมดวงดี</v>
          </cell>
          <cell r="BU1259">
            <v>883267010212</v>
          </cell>
          <cell r="CT1259">
            <v>243936</v>
          </cell>
        </row>
        <row r="1260">
          <cell r="B1260">
            <v>2750</v>
          </cell>
          <cell r="C1260">
            <v>1901</v>
          </cell>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S1260" t="str">
            <v>จังหวัดแม่ฮ่องสอน สาขาปาย</v>
          </cell>
          <cell r="T1260" t="str">
            <v>ผบ.72</v>
          </cell>
          <cell r="U1260">
            <v>2557</v>
          </cell>
          <cell r="V1260" t="str">
            <v>ผบ.107</v>
          </cell>
          <cell r="W1260">
            <v>2557</v>
          </cell>
          <cell r="X1260">
            <v>23</v>
          </cell>
          <cell r="Y1260">
            <v>12</v>
          </cell>
          <cell r="Z1260">
            <v>2557</v>
          </cell>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C1260" t="str">
            <v>ปฏิยุทธ์</v>
          </cell>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AA1261">
            <v>25</v>
          </cell>
          <cell r="AB1261">
            <v>1</v>
          </cell>
          <cell r="AC1261">
            <v>2567</v>
          </cell>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C1261" t="str">
            <v>ปฏิยุทธ์</v>
          </cell>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AA1262">
            <v>19</v>
          </cell>
          <cell r="AB1262">
            <v>6</v>
          </cell>
          <cell r="AC1262">
            <v>2567</v>
          </cell>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C1262" t="str">
            <v>ปฏิยุทธ์</v>
          </cell>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C1263" t="str">
            <v>ปฏิยุทธ์</v>
          </cell>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AA1264">
            <v>16</v>
          </cell>
          <cell r="AB1264">
            <v>7</v>
          </cell>
          <cell r="AC1264">
            <v>2567</v>
          </cell>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C1264" t="str">
            <v>ปฏิยุทธ์</v>
          </cell>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AA1265">
            <v>20</v>
          </cell>
          <cell r="AB1265">
            <v>8</v>
          </cell>
          <cell r="AC1265">
            <v>2567</v>
          </cell>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C1265" t="str">
            <v>ปฏิยุทธ์</v>
          </cell>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C1266" t="str">
            <v>ปฏิยุทธ์</v>
          </cell>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S1267" t="str">
            <v>จังหวัดลำพูน</v>
          </cell>
          <cell r="T1267" t="str">
            <v>ผบ.966</v>
          </cell>
          <cell r="U1267">
            <v>2560</v>
          </cell>
          <cell r="V1267" t="str">
            <v>ผบ.3082</v>
          </cell>
          <cell r="W1267">
            <v>2560</v>
          </cell>
          <cell r="AA1267">
            <v>20</v>
          </cell>
          <cell r="AB1267">
            <v>9</v>
          </cell>
          <cell r="AC1267">
            <v>2560</v>
          </cell>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C1267" t="str">
            <v>ปฏิยุทธ์</v>
          </cell>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S1268" t="str">
            <v>แขวงเชียงใหม่</v>
          </cell>
          <cell r="T1268" t="str">
            <v>ผบE7180</v>
          </cell>
          <cell r="U1268">
            <v>2567</v>
          </cell>
          <cell r="V1268" t="str">
            <v>ผบE9280</v>
          </cell>
          <cell r="W1268">
            <v>2567</v>
          </cell>
          <cell r="X1268">
            <v>7</v>
          </cell>
          <cell r="Y1268">
            <v>10</v>
          </cell>
          <cell r="Z1268">
            <v>2567</v>
          </cell>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C1268" t="str">
            <v>ปฏิยุทธ์</v>
          </cell>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S1269" t="str">
            <v>จังหวัดลำพูน</v>
          </cell>
          <cell r="T1269" t="str">
            <v>ผบE2185</v>
          </cell>
          <cell r="U1269">
            <v>2567</v>
          </cell>
          <cell r="V1269" t="str">
            <v>ผบE3108</v>
          </cell>
          <cell r="W1269">
            <v>2567</v>
          </cell>
          <cell r="AA1269">
            <v>5</v>
          </cell>
          <cell r="AB1269">
            <v>8</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C1269" t="str">
            <v>ปฏิยุทธ์</v>
          </cell>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S1270" t="str">
            <v>แขวงเชียงใหม่</v>
          </cell>
          <cell r="T1270" t="str">
            <v>ผบE4478</v>
          </cell>
          <cell r="U1270">
            <v>2567</v>
          </cell>
          <cell r="V1270" t="str">
            <v>ผบE6523</v>
          </cell>
          <cell r="W1270">
            <v>2567</v>
          </cell>
          <cell r="AA1270">
            <v>16</v>
          </cell>
          <cell r="AB1270">
            <v>7</v>
          </cell>
          <cell r="AC1270">
            <v>2567</v>
          </cell>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C1270" t="str">
            <v>ปฏิยุทธ์</v>
          </cell>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S1271" t="str">
            <v>แขวงเชียงใหม่</v>
          </cell>
          <cell r="T1271" t="str">
            <v>ผบ8579</v>
          </cell>
          <cell r="U1271">
            <v>2558</v>
          </cell>
          <cell r="V1271" t="str">
            <v>ผบ9359</v>
          </cell>
          <cell r="W1271">
            <v>2558</v>
          </cell>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C1271" t="str">
            <v>ปฏิยุทธ์</v>
          </cell>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S1272" t="str">
            <v>จังหวัดฝาง</v>
          </cell>
          <cell r="T1272" t="str">
            <v>ผบ879</v>
          </cell>
          <cell r="U1272">
            <v>2558</v>
          </cell>
          <cell r="V1272" t="str">
            <v>ผบ104</v>
          </cell>
          <cell r="W1272">
            <v>2559</v>
          </cell>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C1272" t="str">
            <v>ปฏิยุทธ์</v>
          </cell>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S1273" t="str">
            <v>จังหวัดฝาง</v>
          </cell>
          <cell r="T1273" t="str">
            <v>ผบ882</v>
          </cell>
          <cell r="U1273">
            <v>2558</v>
          </cell>
          <cell r="V1273" t="str">
            <v>ผบ962</v>
          </cell>
          <cell r="W1273">
            <v>2558</v>
          </cell>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C1273" t="str">
            <v>ปฏิยุทธ์</v>
          </cell>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S1274" t="str">
            <v>จังหวัดฝาง</v>
          </cell>
          <cell r="T1274" t="str">
            <v>ผบ746</v>
          </cell>
          <cell r="U1274">
            <v>2558</v>
          </cell>
          <cell r="V1274" t="str">
            <v>ผบ972</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C1274" t="str">
            <v>ปฏิยุทธ์</v>
          </cell>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S1275" t="str">
            <v>จังหวัดฝาง</v>
          </cell>
          <cell r="T1275" t="str">
            <v>ผบ754</v>
          </cell>
          <cell r="U1275">
            <v>2558</v>
          </cell>
          <cell r="V1275" t="str">
            <v>ผบ979</v>
          </cell>
          <cell r="W1275">
            <v>2558</v>
          </cell>
          <cell r="X1275">
            <v>9</v>
          </cell>
          <cell r="Y1275">
            <v>12</v>
          </cell>
          <cell r="Z1275">
            <v>2558</v>
          </cell>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C1275" t="str">
            <v>ปฏิยุทธ์</v>
          </cell>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S1276" t="str">
            <v>จังหวัดฝาง</v>
          </cell>
          <cell r="T1276" t="str">
            <v>ผบ748</v>
          </cell>
          <cell r="U1276">
            <v>2558</v>
          </cell>
          <cell r="V1276" t="str">
            <v>ผบ974</v>
          </cell>
          <cell r="W1276">
            <v>2558</v>
          </cell>
          <cell r="X1276">
            <v>9</v>
          </cell>
          <cell r="Y1276">
            <v>12</v>
          </cell>
          <cell r="Z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C1276" t="str">
            <v>ปฏิยุทธ์</v>
          </cell>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S1277" t="str">
            <v>จังหวัดฝาง</v>
          </cell>
          <cell r="T1277" t="str">
            <v>ผบ849</v>
          </cell>
          <cell r="U1277">
            <v>2558</v>
          </cell>
          <cell r="V1277" t="str">
            <v>ผบ983</v>
          </cell>
          <cell r="W1277">
            <v>2558</v>
          </cell>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C1277" t="str">
            <v>ปฏิยุทธ์</v>
          </cell>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S1278" t="str">
            <v>แขวงเชียงใหม่</v>
          </cell>
          <cell r="T1278" t="str">
            <v>ผบ7635</v>
          </cell>
          <cell r="U1278">
            <v>2558</v>
          </cell>
          <cell r="V1278" t="str">
            <v>ผบ9733</v>
          </cell>
          <cell r="W1278">
            <v>2558</v>
          </cell>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C1278" t="str">
            <v>ปฏิยุทธ์</v>
          </cell>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S1279" t="str">
            <v>แขวงเชียงใหม่</v>
          </cell>
          <cell r="T1279" t="str">
            <v>ผบ8923</v>
          </cell>
          <cell r="U1279">
            <v>2558</v>
          </cell>
          <cell r="V1279" t="str">
            <v>ผบ9778</v>
          </cell>
          <cell r="W1279">
            <v>2558</v>
          </cell>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C1279" t="str">
            <v>ปฏิยุทธ์</v>
          </cell>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S1280" t="str">
            <v>แขวงเชียงใหม่</v>
          </cell>
          <cell r="T1280" t="str">
            <v>ผบ8924</v>
          </cell>
          <cell r="U1280">
            <v>2558</v>
          </cell>
          <cell r="V1280" t="str">
            <v>ผบ9767</v>
          </cell>
          <cell r="W1280">
            <v>2558</v>
          </cell>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C1280" t="str">
            <v>ปฏิยุทธ์</v>
          </cell>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S1281" t="str">
            <v>แขวงเชียงใหม่</v>
          </cell>
          <cell r="T1281" t="str">
            <v>ผบ7634</v>
          </cell>
          <cell r="U1281">
            <v>2558</v>
          </cell>
          <cell r="V1281" t="str">
            <v>ผบ9814</v>
          </cell>
          <cell r="W1281">
            <v>2558</v>
          </cell>
          <cell r="X1281">
            <v>15</v>
          </cell>
          <cell r="Y1281">
            <v>12</v>
          </cell>
          <cell r="Z1281">
            <v>2558</v>
          </cell>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C1281" t="str">
            <v>ปฏิยุทธ์</v>
          </cell>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S1282" t="str">
            <v>แขวงเชียงใหม่</v>
          </cell>
          <cell r="T1282" t="str">
            <v>ผบ8881</v>
          </cell>
          <cell r="U1282">
            <v>2558</v>
          </cell>
          <cell r="V1282" t="str">
            <v>ผบ10114</v>
          </cell>
          <cell r="W1282">
            <v>2558</v>
          </cell>
          <cell r="X1282">
            <v>22</v>
          </cell>
          <cell r="Y1282">
            <v>12</v>
          </cell>
          <cell r="Z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C1282" t="str">
            <v>ปฏิยุทธ์</v>
          </cell>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ผบ8502</v>
          </cell>
          <cell r="U1283">
            <v>2558</v>
          </cell>
          <cell r="V1283" t="str">
            <v>ผบ10182</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C1283" t="str">
            <v>ปฏิยุทธ์</v>
          </cell>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S1284" t="str">
            <v>แขวงเชียงใหม่</v>
          </cell>
          <cell r="T1284" t="str">
            <v>ผบ8509</v>
          </cell>
          <cell r="U1284">
            <v>2558</v>
          </cell>
          <cell r="V1284" t="str">
            <v>ผบ10173</v>
          </cell>
          <cell r="W1284">
            <v>2558</v>
          </cell>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C1284" t="str">
            <v>ปฏิยุทธ์</v>
          </cell>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S1285" t="str">
            <v>จังหวัดฝาง</v>
          </cell>
          <cell r="T1285" t="str">
            <v>ผบ168</v>
          </cell>
          <cell r="U1285">
            <v>2558</v>
          </cell>
          <cell r="V1285" t="str">
            <v>ผบ330</v>
          </cell>
          <cell r="W1285">
            <v>2558</v>
          </cell>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C1285" t="str">
            <v>ปฏิยุทธ์</v>
          </cell>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S1286" t="str">
            <v>จังหวัดฝาง</v>
          </cell>
          <cell r="T1286" t="str">
            <v>ผบ835</v>
          </cell>
          <cell r="U1286">
            <v>2558</v>
          </cell>
          <cell r="V1286" t="str">
            <v>ผบ966</v>
          </cell>
          <cell r="W1286">
            <v>2558</v>
          </cell>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C1286" t="str">
            <v>ปฏิยุทธ์</v>
          </cell>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S1287" t="str">
            <v>แขวงเชียงใหม่</v>
          </cell>
          <cell r="T1287" t="str">
            <v>ผบ466</v>
          </cell>
          <cell r="U1287">
            <v>2558</v>
          </cell>
          <cell r="V1287" t="str">
            <v>ผบ1607</v>
          </cell>
          <cell r="W1287">
            <v>2558</v>
          </cell>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C1287" t="str">
            <v>ปฏิยุทธ์</v>
          </cell>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S1288" t="str">
            <v>จังหวัดเชียงราย</v>
          </cell>
          <cell r="T1288" t="str">
            <v>ผบ3979</v>
          </cell>
          <cell r="U1288">
            <v>2557</v>
          </cell>
          <cell r="V1288" t="str">
            <v>ผบ262</v>
          </cell>
          <cell r="W1288">
            <v>2558</v>
          </cell>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C1288" t="str">
            <v>ปฏิยุทธ์</v>
          </cell>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S1289" t="str">
            <v>แขวงเชียงใหม่</v>
          </cell>
          <cell r="T1289" t="str">
            <v>ผบ2891</v>
          </cell>
          <cell r="U1289">
            <v>2558</v>
          </cell>
          <cell r="V1289" t="str">
            <v>ผบ3566</v>
          </cell>
          <cell r="W1289">
            <v>2558</v>
          </cell>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C1289" t="str">
            <v>ปฏิยุทธ์</v>
          </cell>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Q1290">
            <v>55082.94</v>
          </cell>
          <cell r="R1290">
            <v>11617.16</v>
          </cell>
          <cell r="S1290" t="str">
            <v>แขวงเชียงดาว</v>
          </cell>
          <cell r="T1290" t="str">
            <v>ผบE23</v>
          </cell>
          <cell r="U1290">
            <v>2563</v>
          </cell>
          <cell r="V1290" t="str">
            <v>ผบE49</v>
          </cell>
          <cell r="W1290">
            <v>2563</v>
          </cell>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C1290" t="str">
            <v>ปฏิยุทธ์</v>
          </cell>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S1291" t="str">
            <v>จังหวัดฝาง</v>
          </cell>
          <cell r="T1291" t="str">
            <v>ผบ437</v>
          </cell>
          <cell r="U1291">
            <v>2558</v>
          </cell>
          <cell r="V1291" t="str">
            <v>ผบ968</v>
          </cell>
          <cell r="W1291">
            <v>2558</v>
          </cell>
          <cell r="X1291">
            <v>8</v>
          </cell>
          <cell r="Y1291">
            <v>12</v>
          </cell>
          <cell r="Z1291">
            <v>2558</v>
          </cell>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C1291" t="str">
            <v>ปฏิยุทธ์</v>
          </cell>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S1292" t="str">
            <v>แขวงเชียงใหม่</v>
          </cell>
          <cell r="T1292" t="str">
            <v>ผบ8506</v>
          </cell>
          <cell r="U1292">
            <v>2558</v>
          </cell>
          <cell r="V1292" t="str">
            <v>ผบ9506</v>
          </cell>
          <cell r="W1292">
            <v>2558</v>
          </cell>
          <cell r="X1292">
            <v>3</v>
          </cell>
          <cell r="Y1292">
            <v>12</v>
          </cell>
          <cell r="Z1292">
            <v>2558</v>
          </cell>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C1292" t="str">
            <v>ปฏิยุทธ์</v>
          </cell>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S1293" t="str">
            <v>แขวงเชียบใหม่</v>
          </cell>
          <cell r="T1293" t="str">
            <v>ผบ13768</v>
          </cell>
          <cell r="U1293">
            <v>2562</v>
          </cell>
          <cell r="V1293" t="str">
            <v>ผบ970</v>
          </cell>
          <cell r="W1293">
            <v>2563</v>
          </cell>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C1293" t="str">
            <v>ปฏิยุทธ์</v>
          </cell>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S1294" t="str">
            <v>แขวงเชียงใหม่</v>
          </cell>
          <cell r="T1294" t="str">
            <v>ผบ.4466</v>
          </cell>
          <cell r="U1294">
            <v>2561</v>
          </cell>
          <cell r="V1294" t="str">
            <v>ผบ.6045</v>
          </cell>
          <cell r="W1294">
            <v>2561</v>
          </cell>
          <cell r="AA1294">
            <v>10</v>
          </cell>
          <cell r="AB1294">
            <v>7</v>
          </cell>
          <cell r="AC1294">
            <v>2561</v>
          </cell>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AA1295">
            <v>5</v>
          </cell>
          <cell r="AB1295">
            <v>8</v>
          </cell>
          <cell r="AC1295">
            <v>2567</v>
          </cell>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C1295" t="str">
            <v>วชิราภรณ์</v>
          </cell>
          <cell r="CT1295">
            <v>244029</v>
          </cell>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AA1296">
            <v>13</v>
          </cell>
          <cell r="AB1296">
            <v>8</v>
          </cell>
          <cell r="AC1296">
            <v>2567</v>
          </cell>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C1296" t="str">
            <v>วชิราภรณ์</v>
          </cell>
          <cell r="CT1296">
            <v>244029</v>
          </cell>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AA1297">
            <v>16</v>
          </cell>
          <cell r="AB1297">
            <v>5</v>
          </cell>
          <cell r="AC1297">
            <v>2566</v>
          </cell>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C1297" t="str">
            <v>วชิราภรณ์</v>
          </cell>
          <cell r="CT1297">
            <v>244029</v>
          </cell>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C1298" t="str">
            <v>วชิราภรณ์</v>
          </cell>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C1299" t="str">
            <v>วชิราภรณ์</v>
          </cell>
          <cell r="CT1299">
            <v>244029</v>
          </cell>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C1300" t="str">
            <v>วชิราภรณ์</v>
          </cell>
          <cell r="CT1300">
            <v>244029</v>
          </cell>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AA1301">
            <v>13</v>
          </cell>
          <cell r="AB1301">
            <v>5</v>
          </cell>
          <cell r="AC1301">
            <v>2567</v>
          </cell>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C1301" t="str">
            <v>วชิราภรณ์</v>
          </cell>
          <cell r="CT1301">
            <v>244029</v>
          </cell>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AA1302">
            <v>10</v>
          </cell>
          <cell r="AB1302">
            <v>6</v>
          </cell>
          <cell r="AC1302">
            <v>2567</v>
          </cell>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C1302" t="str">
            <v>วชิราภรณ์</v>
          </cell>
          <cell r="CT1302">
            <v>244029</v>
          </cell>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AA1303">
            <v>22</v>
          </cell>
          <cell r="AB1303">
            <v>1</v>
          </cell>
          <cell r="AC1303">
            <v>2567</v>
          </cell>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C1303" t="str">
            <v>วชิราภรณ์</v>
          </cell>
          <cell r="CT1303">
            <v>244029</v>
          </cell>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AA1304">
            <v>10</v>
          </cell>
          <cell r="AB1304">
            <v>6</v>
          </cell>
          <cell r="AC1304">
            <v>2567</v>
          </cell>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C1304" t="str">
            <v>วชิราภรณ์</v>
          </cell>
          <cell r="CV1304">
            <v>244039</v>
          </cell>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AA1305">
            <v>10</v>
          </cell>
          <cell r="AB1305">
            <v>6</v>
          </cell>
          <cell r="AC1305">
            <v>2567</v>
          </cell>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C1305" t="str">
            <v>วชิราภรณ์</v>
          </cell>
          <cell r="CT1305">
            <v>244029</v>
          </cell>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AA1306">
            <v>12</v>
          </cell>
          <cell r="AB1306">
            <v>7</v>
          </cell>
          <cell r="AC1306">
            <v>2567</v>
          </cell>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C1306" t="str">
            <v>วชิราภรณ์</v>
          </cell>
          <cell r="CT1306">
            <v>244029</v>
          </cell>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AA1307">
            <v>12</v>
          </cell>
          <cell r="AB1307">
            <v>7</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C1307" t="str">
            <v>วชิราภรณ์</v>
          </cell>
          <cell r="CT1307">
            <v>244029</v>
          </cell>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AA1308">
            <v>10</v>
          </cell>
          <cell r="AB1308">
            <v>6</v>
          </cell>
          <cell r="AC1308">
            <v>2567</v>
          </cell>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C1308" t="str">
            <v>วชิราภรณ์</v>
          </cell>
          <cell r="CT1308">
            <v>244029</v>
          </cell>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C1309" t="str">
            <v>วชิราภรณ์</v>
          </cell>
          <cell r="CT1309">
            <v>244029</v>
          </cell>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AA1310">
            <v>12</v>
          </cell>
          <cell r="AB1310">
            <v>7</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AA1311">
            <v>5</v>
          </cell>
          <cell r="AB1311">
            <v>8</v>
          </cell>
          <cell r="AC1311">
            <v>2567</v>
          </cell>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C1311" t="str">
            <v>วชิราภรณ์</v>
          </cell>
          <cell r="CT1311">
            <v>244029</v>
          </cell>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AA1312">
            <v>12</v>
          </cell>
          <cell r="AB1312">
            <v>7</v>
          </cell>
          <cell r="AC1312">
            <v>2567</v>
          </cell>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C1312" t="str">
            <v>วชิราภรณ์</v>
          </cell>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C1313" t="str">
            <v>วชิราภรณ์</v>
          </cell>
          <cell r="CT1313">
            <v>244029</v>
          </cell>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AA1314">
            <v>5</v>
          </cell>
          <cell r="AB1314">
            <v>8</v>
          </cell>
          <cell r="AC1314">
            <v>2567</v>
          </cell>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C1314" t="str">
            <v>วชิราภรณ์</v>
          </cell>
          <cell r="CT1314">
            <v>244029</v>
          </cell>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AA1315">
            <v>12</v>
          </cell>
          <cell r="AB1315">
            <v>7</v>
          </cell>
          <cell r="AC1315">
            <v>2567</v>
          </cell>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C1315" t="str">
            <v>วชิราภรณ์</v>
          </cell>
          <cell r="CT1315">
            <v>244029</v>
          </cell>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AA1316">
            <v>12</v>
          </cell>
          <cell r="AB1316">
            <v>7</v>
          </cell>
          <cell r="AC1316">
            <v>2567</v>
          </cell>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C1316" t="str">
            <v>วชิราภรณ์</v>
          </cell>
          <cell r="CV1316">
            <v>244039</v>
          </cell>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AA1317">
            <v>2</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C1317" t="str">
            <v>วชิราภรณ์</v>
          </cell>
          <cell r="CT1317">
            <v>244029</v>
          </cell>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AA1318">
            <v>5</v>
          </cell>
          <cell r="AB1318">
            <v>8</v>
          </cell>
          <cell r="AC1318">
            <v>2567</v>
          </cell>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C1318" t="str">
            <v>วชิราภรณ์</v>
          </cell>
          <cell r="CT1318">
            <v>244029</v>
          </cell>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S1319" t="str">
            <v>จังหวัดฝาง</v>
          </cell>
          <cell r="T1319" t="str">
            <v>ผบE501</v>
          </cell>
          <cell r="U1319">
            <v>2563</v>
          </cell>
          <cell r="V1319" t="str">
            <v>ผบE118</v>
          </cell>
          <cell r="W1319">
            <v>2564</v>
          </cell>
          <cell r="AA1319">
            <v>10</v>
          </cell>
          <cell r="AB1319">
            <v>3</v>
          </cell>
          <cell r="AC1319">
            <v>2564</v>
          </cell>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v>31</v>
          </cell>
          <cell r="BO1319">
            <v>7</v>
          </cell>
          <cell r="BP1319">
            <v>2568</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C1319" t="str">
            <v>ปฏิยุทธ์</v>
          </cell>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ผบE6240</v>
          </cell>
          <cell r="U1320">
            <v>2565</v>
          </cell>
          <cell r="V1320" t="str">
            <v>ผบE1701</v>
          </cell>
          <cell r="W1320">
            <v>2566</v>
          </cell>
          <cell r="X1320">
            <v>7</v>
          </cell>
          <cell r="Y1320">
            <v>3</v>
          </cell>
          <cell r="Z1320">
            <v>2566</v>
          </cell>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v>30</v>
          </cell>
          <cell r="BO1320">
            <v>7</v>
          </cell>
          <cell r="BP1320">
            <v>2568</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C1320" t="str">
            <v>ปฏิยุทธ์</v>
          </cell>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L1321" t="str">
            <v>มีโชค พลาซ่า</v>
          </cell>
          <cell r="M1321" t="str">
            <v>เชียงใหม่ 2</v>
          </cell>
          <cell r="N1321">
            <v>8</v>
          </cell>
          <cell r="O1321" t="str">
            <v>สินเชื่อธนาคารประชาชน</v>
          </cell>
          <cell r="P1321" t="str">
            <v>1.บุคคลค้ำประกัน</v>
          </cell>
          <cell r="S1321" t="str">
            <v>แขวงเชียงใหม่</v>
          </cell>
          <cell r="T1321" t="str">
            <v>ผบE1444</v>
          </cell>
          <cell r="U1321">
            <v>2566</v>
          </cell>
          <cell r="V1321" t="str">
            <v>ผบE3243</v>
          </cell>
          <cell r="W1321">
            <v>2566</v>
          </cell>
          <cell r="X1321">
            <v>16</v>
          </cell>
          <cell r="Y1321">
            <v>5</v>
          </cell>
          <cell r="Z1321">
            <v>2566</v>
          </cell>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C1321" t="str">
            <v>ปฏิยุทธ์</v>
          </cell>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ผบE141</v>
          </cell>
          <cell r="U1322">
            <v>2566</v>
          </cell>
          <cell r="V1322" t="str">
            <v>ผบE295</v>
          </cell>
          <cell r="W1322">
            <v>2566</v>
          </cell>
          <cell r="X1322">
            <v>3</v>
          </cell>
          <cell r="Y1322">
            <v>5</v>
          </cell>
          <cell r="Z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C1322" t="str">
            <v>ปฏิยุทธ์</v>
          </cell>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AA1323">
            <v>20</v>
          </cell>
          <cell r="AB1323">
            <v>4</v>
          </cell>
          <cell r="AC1323">
            <v>2566</v>
          </cell>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C1323" t="str">
            <v>ปฏิยุทธ์</v>
          </cell>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S1324" t="str">
            <v>แขวงเชียงดาว</v>
          </cell>
          <cell r="T1324" t="str">
            <v>ผบE465</v>
          </cell>
          <cell r="U1324">
            <v>2566</v>
          </cell>
          <cell r="V1324" t="str">
            <v>ผบE578</v>
          </cell>
          <cell r="W1324">
            <v>2566</v>
          </cell>
          <cell r="X1324">
            <v>4</v>
          </cell>
          <cell r="Y1324">
            <v>7</v>
          </cell>
          <cell r="Z1324">
            <v>2566</v>
          </cell>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C1324" t="str">
            <v>ปฏิยุทธ์</v>
          </cell>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AA1325">
            <v>1</v>
          </cell>
          <cell r="AB1325">
            <v>8</v>
          </cell>
          <cell r="AC1325">
            <v>2565</v>
          </cell>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C1325" t="str">
            <v>ปฏิยุทธ์</v>
          </cell>
          <cell r="CT1325">
            <v>244031</v>
          </cell>
          <cell r="CU1325">
            <v>244127</v>
          </cell>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AA1326">
            <v>25</v>
          </cell>
          <cell r="AB1326">
            <v>10</v>
          </cell>
          <cell r="AC1326">
            <v>2565</v>
          </cell>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C1326" t="str">
            <v>ปฏิยุทธ์</v>
          </cell>
          <cell r="CT1326">
            <v>244031</v>
          </cell>
          <cell r="CU1326">
            <v>244127</v>
          </cell>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S1327" t="str">
            <v>จังหวัดเชียงใหม่</v>
          </cell>
          <cell r="T1327" t="str">
            <v>ผบE671</v>
          </cell>
          <cell r="U1327">
            <v>2567</v>
          </cell>
          <cell r="V1327" t="str">
            <v>ผบE1392</v>
          </cell>
          <cell r="W1327">
            <v>2567</v>
          </cell>
          <cell r="X1327">
            <v>24</v>
          </cell>
          <cell r="Y1327">
            <v>6</v>
          </cell>
          <cell r="Z1327">
            <v>2567</v>
          </cell>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B1327">
            <v>7</v>
          </cell>
          <cell r="CC1327" t="str">
            <v>นุสบา</v>
          </cell>
          <cell r="CT1327">
            <v>244036</v>
          </cell>
          <cell r="CU1327">
            <v>244127</v>
          </cell>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S1328" t="str">
            <v>จังหวัดลำพูน</v>
          </cell>
          <cell r="T1328" t="str">
            <v>ผบE1803</v>
          </cell>
          <cell r="U1328">
            <v>2567</v>
          </cell>
          <cell r="V1328" t="str">
            <v>ผบE3465</v>
          </cell>
          <cell r="W1328">
            <v>2567</v>
          </cell>
          <cell r="X1328">
            <v>2</v>
          </cell>
          <cell r="Y1328">
            <v>9</v>
          </cell>
          <cell r="Z1328">
            <v>2567</v>
          </cell>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B1328">
            <v>4</v>
          </cell>
          <cell r="CC1328" t="str">
            <v>นุสบา</v>
          </cell>
          <cell r="CT1328">
            <v>244036</v>
          </cell>
          <cell r="CU1328">
            <v>244127</v>
          </cell>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B1329">
            <v>3</v>
          </cell>
          <cell r="CC1329" t="str">
            <v>นุสบา</v>
          </cell>
          <cell r="CT1329">
            <v>244036</v>
          </cell>
          <cell r="CU1329">
            <v>244127</v>
          </cell>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S1330" t="str">
            <v>จังหวัดเชียงใหม่</v>
          </cell>
          <cell r="T1330" t="str">
            <v>ผบE1506</v>
          </cell>
          <cell r="U1330">
            <v>2567</v>
          </cell>
          <cell r="V1330" t="str">
            <v>ผบE1848</v>
          </cell>
          <cell r="W1330">
            <v>2567</v>
          </cell>
          <cell r="X1330">
            <v>26</v>
          </cell>
          <cell r="Y1330">
            <v>8</v>
          </cell>
          <cell r="Z1330">
            <v>2567</v>
          </cell>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B1330">
            <v>4</v>
          </cell>
          <cell r="CC1330" t="str">
            <v>นุสบา</v>
          </cell>
          <cell r="CT1330">
            <v>244036</v>
          </cell>
          <cell r="CU1330">
            <v>244127</v>
          </cell>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C1331" t="str">
            <v>ปฏิยุทธ์</v>
          </cell>
        </row>
        <row r="1332">
          <cell r="B1332">
            <v>2826</v>
          </cell>
          <cell r="C1332">
            <v>1973</v>
          </cell>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AA1332">
            <v>22</v>
          </cell>
          <cell r="AB1332">
            <v>5</v>
          </cell>
          <cell r="AC1332">
            <v>2566</v>
          </cell>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C1332" t="str">
            <v>วชิราภรณ์</v>
          </cell>
          <cell r="CT1332">
            <v>244029</v>
          </cell>
        </row>
        <row r="1333">
          <cell r="B1333">
            <v>2827</v>
          </cell>
          <cell r="C1333">
            <v>1974</v>
          </cell>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AA1333">
            <v>12</v>
          </cell>
          <cell r="AB1333">
            <v>6</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C1333" t="str">
            <v>วชิราภรณ์</v>
          </cell>
          <cell r="CT1333">
            <v>244029</v>
          </cell>
        </row>
        <row r="1334">
          <cell r="B1334">
            <v>2828</v>
          </cell>
          <cell r="C1334">
            <v>1975</v>
          </cell>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AA1334">
            <v>27</v>
          </cell>
          <cell r="AB1334">
            <v>2</v>
          </cell>
          <cell r="AC1334">
            <v>2566</v>
          </cell>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C1334" t="str">
            <v>วชิราภรณ์</v>
          </cell>
          <cell r="CT1334">
            <v>244029</v>
          </cell>
        </row>
        <row r="1335">
          <cell r="B1335">
            <v>2829</v>
          </cell>
          <cell r="C1335">
            <v>1976</v>
          </cell>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AA1335">
            <v>13</v>
          </cell>
          <cell r="AB1335">
            <v>6</v>
          </cell>
          <cell r="AC1335">
            <v>2566</v>
          </cell>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C1335" t="str">
            <v>วชิราภรณ์</v>
          </cell>
          <cell r="CV1335">
            <v>244039</v>
          </cell>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C1336" t="str">
            <v>ปฏิยุทธ์</v>
          </cell>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AA1337">
            <v>14</v>
          </cell>
          <cell r="AB1337">
            <v>7</v>
          </cell>
          <cell r="AC1337">
            <v>2563</v>
          </cell>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C1337" t="str">
            <v>ปฏิยุทธ์</v>
          </cell>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BB1338" t="str">
            <v>คำสั่งสืบวันที่ 20/1/2568 รายงานผลสืบรอบที่ 1 วันที่ 27/2/2568</v>
          </cell>
          <cell r="BC1338">
            <v>900</v>
          </cell>
          <cell r="BD1338">
            <v>9</v>
          </cell>
          <cell r="BE1338">
            <v>9</v>
          </cell>
          <cell r="BF1338">
            <v>2568</v>
          </cell>
          <cell r="BG1338">
            <v>0</v>
          </cell>
          <cell r="BH1338" t="str">
            <v>-</v>
          </cell>
          <cell r="BI1338" t="str">
            <v>-</v>
          </cell>
          <cell r="BJ1338" t="str">
            <v>-</v>
          </cell>
          <cell r="BK1338">
            <v>0</v>
          </cell>
          <cell r="BL1338">
            <v>1790</v>
          </cell>
          <cell r="BM1338">
            <v>0</v>
          </cell>
          <cell r="BN1338" t="str">
            <v/>
          </cell>
          <cell r="BO1338" t="str">
            <v/>
          </cell>
          <cell r="BP1338" t="str">
            <v/>
          </cell>
          <cell r="BQ1338" t="str">
            <v>-</v>
          </cell>
          <cell r="BR1338" t="str">
            <v>-</v>
          </cell>
          <cell r="BS1338" t="str">
            <v>-</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C1338" t="str">
            <v>ปฏิยุทธ์</v>
          </cell>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AA1340">
            <v>17</v>
          </cell>
          <cell r="AB1340">
            <v>7</v>
          </cell>
          <cell r="AC1340">
            <v>2566</v>
          </cell>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B1340">
            <v>2</v>
          </cell>
          <cell r="CC1340" t="str">
            <v>นุสบา</v>
          </cell>
          <cell r="CU1340">
            <v>244127</v>
          </cell>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B1341">
            <v>3</v>
          </cell>
          <cell r="CC1341" t="str">
            <v>นุสบา</v>
          </cell>
          <cell r="CU1341">
            <v>244127</v>
          </cell>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BB1342" t="str">
            <v>คำสั่งสืบ 27/1/68 รายงานผลสืบรอบที่ 1 วันที่ 10/3/68</v>
          </cell>
          <cell r="BC1342">
            <v>300</v>
          </cell>
          <cell r="BD1342">
            <v>27</v>
          </cell>
          <cell r="BE1342">
            <v>8</v>
          </cell>
          <cell r="BF1342">
            <v>2568</v>
          </cell>
          <cell r="BG1342">
            <v>0</v>
          </cell>
          <cell r="BH1342" t="str">
            <v>-</v>
          </cell>
          <cell r="BI1342" t="str">
            <v>-</v>
          </cell>
          <cell r="BJ1342" t="str">
            <v>-</v>
          </cell>
          <cell r="BK1342">
            <v>0</v>
          </cell>
          <cell r="BL1342">
            <v>590</v>
          </cell>
          <cell r="BM1342">
            <v>0</v>
          </cell>
          <cell r="BN1342" t="str">
            <v/>
          </cell>
          <cell r="BO1342" t="str">
            <v/>
          </cell>
          <cell r="BP1342" t="str">
            <v/>
          </cell>
          <cell r="BQ1342" t="str">
            <v>-</v>
          </cell>
          <cell r="BR1342" t="str">
            <v>-</v>
          </cell>
          <cell r="BS1342" t="str">
            <v>-</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C1342" t="str">
            <v>ปฏิยุทธ์</v>
          </cell>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BB1343" t="str">
            <v>คำสั่งสืบวันที่ 29/1/2568 รายงานผลสืบรอบที่ 1 วันที่ 27/2/2568</v>
          </cell>
          <cell r="BC1343">
            <v>300</v>
          </cell>
          <cell r="BD1343">
            <v>27</v>
          </cell>
          <cell r="BE1343">
            <v>8</v>
          </cell>
          <cell r="BF1343">
            <v>2568</v>
          </cell>
          <cell r="BG1343">
            <v>0</v>
          </cell>
          <cell r="BH1343" t="str">
            <v>-</v>
          </cell>
          <cell r="BI1343" t="str">
            <v>-</v>
          </cell>
          <cell r="BJ1343" t="str">
            <v>-</v>
          </cell>
          <cell r="BK1343">
            <v>0</v>
          </cell>
          <cell r="BL1343">
            <v>405</v>
          </cell>
          <cell r="BM1343">
            <v>0</v>
          </cell>
          <cell r="BN1343" t="str">
            <v/>
          </cell>
          <cell r="BO1343" t="str">
            <v/>
          </cell>
          <cell r="BP1343" t="str">
            <v/>
          </cell>
          <cell r="BQ1343" t="str">
            <v>-</v>
          </cell>
          <cell r="BR1343" t="str">
            <v>-</v>
          </cell>
          <cell r="BS1343" t="str">
            <v>-</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v>1500</v>
          </cell>
          <cell r="BD1344">
            <v>27</v>
          </cell>
          <cell r="BE1344">
            <v>8</v>
          </cell>
          <cell r="BF1344">
            <v>2568</v>
          </cell>
          <cell r="BG1344">
            <v>0</v>
          </cell>
          <cell r="BH1344" t="str">
            <v>-</v>
          </cell>
          <cell r="BI1344" t="str">
            <v>-</v>
          </cell>
          <cell r="BJ1344" t="str">
            <v>-</v>
          </cell>
          <cell r="BK1344">
            <v>0</v>
          </cell>
          <cell r="BL1344">
            <v>2410</v>
          </cell>
          <cell r="BM1344">
            <v>0</v>
          </cell>
          <cell r="BN1344" t="str">
            <v/>
          </cell>
          <cell r="BO1344" t="str">
            <v/>
          </cell>
          <cell r="BP1344" t="str">
            <v/>
          </cell>
          <cell r="BQ1344" t="str">
            <v>-</v>
          </cell>
          <cell r="BR1344" t="str">
            <v>-</v>
          </cell>
          <cell r="BS1344" t="str">
            <v>-</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C1344" t="str">
            <v>ปฏิยุทธ์</v>
          </cell>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S1345" t="str">
            <v>จังหวัดลำพูน</v>
          </cell>
          <cell r="T1345" t="str">
            <v>ผบ.364</v>
          </cell>
          <cell r="U1345">
            <v>2567</v>
          </cell>
          <cell r="V1345" t="str">
            <v>ผบ.453</v>
          </cell>
          <cell r="W1345">
            <v>2567</v>
          </cell>
          <cell r="X1345">
            <v>9</v>
          </cell>
          <cell r="Y1345">
            <v>12</v>
          </cell>
          <cell r="Z1345">
            <v>2567</v>
          </cell>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C1345" t="str">
            <v>ปฏิยุทธ์</v>
          </cell>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AA1346">
            <v>8</v>
          </cell>
          <cell r="AB1346">
            <v>3</v>
          </cell>
          <cell r="AC1346">
            <v>2564</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B1346">
            <v>4</v>
          </cell>
          <cell r="CC1346" t="str">
            <v>นุสบา</v>
          </cell>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AA1347">
            <v>22</v>
          </cell>
          <cell r="AB1347">
            <v>9</v>
          </cell>
          <cell r="AC1347">
            <v>2563</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B1347">
            <v>3</v>
          </cell>
          <cell r="CC1347" t="str">
            <v>นุสบา</v>
          </cell>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AA1348">
            <v>7</v>
          </cell>
          <cell r="AB1348">
            <v>11</v>
          </cell>
          <cell r="AC1348">
            <v>2559</v>
          </cell>
          <cell r="BB1348" t="str">
            <v>คำสั่งสืบทรัพย์ 3/3/2568//รายงานผลสืบวันที่  21/4/2568</v>
          </cell>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B1348">
            <v>4</v>
          </cell>
          <cell r="CC1348" t="str">
            <v>นุสบา</v>
          </cell>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AA1350">
            <v>23</v>
          </cell>
          <cell r="AB1350">
            <v>6</v>
          </cell>
          <cell r="AC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C1350" t="str">
            <v>ปฏิยุทธ์</v>
          </cell>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C1351" t="str">
            <v>ปฏิยุทธ์</v>
          </cell>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AA1352">
            <v>8</v>
          </cell>
          <cell r="AB1352">
            <v>9</v>
          </cell>
          <cell r="AC1352">
            <v>2558</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C1352" t="str">
            <v>ปฏิยุทธ์</v>
          </cell>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AA1353">
            <v>2</v>
          </cell>
          <cell r="AB1353">
            <v>6</v>
          </cell>
          <cell r="AC1353">
            <v>2563</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C1353" t="str">
            <v>ปฏิยุทธ์</v>
          </cell>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AA1355">
            <v>21</v>
          </cell>
          <cell r="AB1355">
            <v>9</v>
          </cell>
          <cell r="AC1355">
            <v>2559</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C1355" t="str">
            <v>ปฏิยุทธ์</v>
          </cell>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C1356" t="str">
            <v>ปฏิยุทธ์</v>
          </cell>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AA1357">
            <v>2</v>
          </cell>
          <cell r="AB1357">
            <v>6</v>
          </cell>
          <cell r="AC1357">
            <v>2562</v>
          </cell>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X1357" t="str">
            <v>3-5711-00512-68-3</v>
          </cell>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AA1358">
            <v>15</v>
          </cell>
          <cell r="AB1358">
            <v>6</v>
          </cell>
          <cell r="AC1358">
            <v>2562</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C1358" t="str">
            <v>ปฏิยุทธ์</v>
          </cell>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C1359" t="str">
            <v>ปฏิยุทธ์</v>
          </cell>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S1360" t="str">
            <v>แขวงเชียงใหม่</v>
          </cell>
          <cell r="T1360" t="str">
            <v>ผบE10349</v>
          </cell>
          <cell r="U1360">
            <v>2567</v>
          </cell>
          <cell r="V1360" t="str">
            <v>ผบE547</v>
          </cell>
          <cell r="W1360">
            <v>2568</v>
          </cell>
          <cell r="X1360">
            <v>20</v>
          </cell>
          <cell r="Y1360">
            <v>1</v>
          </cell>
          <cell r="Z1360">
            <v>2568</v>
          </cell>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AA1361">
            <v>9</v>
          </cell>
          <cell r="AB1361">
            <v>7</v>
          </cell>
          <cell r="AC1361">
            <v>2567</v>
          </cell>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C1361" t="str">
            <v>ปฏิยุทธ์</v>
          </cell>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C1362" t="str">
            <v>ปฏิยุทธ์</v>
          </cell>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C1363" t="str">
            <v>ปฏิยุทธ์</v>
          </cell>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AA1364">
            <v>7</v>
          </cell>
          <cell r="AB1364">
            <v>3</v>
          </cell>
          <cell r="AC1364">
            <v>2568</v>
          </cell>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C1364" t="str">
            <v>ปฏิยุทธ์</v>
          </cell>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B1365">
            <v>4</v>
          </cell>
          <cell r="CC1365" t="str">
            <v>นุสบา</v>
          </cell>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AA1366">
            <v>20</v>
          </cell>
          <cell r="AB1366">
            <v>8</v>
          </cell>
          <cell r="AC1366">
            <v>2567</v>
          </cell>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C1366" t="str">
            <v>ปฏิยุทธ์</v>
          </cell>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AA1367">
            <v>11</v>
          </cell>
          <cell r="AB1367">
            <v>12</v>
          </cell>
          <cell r="AC1367">
            <v>2567</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C1367" t="str">
            <v>ปฏิยุทธ์</v>
          </cell>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AA1368">
            <v>27</v>
          </cell>
          <cell r="AB1368">
            <v>1</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C1368" t="str">
            <v>ปฏิยุทธ์</v>
          </cell>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AA1369">
            <v>26</v>
          </cell>
          <cell r="AB1369">
            <v>2</v>
          </cell>
          <cell r="AC1369">
            <v>2568</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C1369" t="str">
            <v>ปฏิยุทธ์</v>
          </cell>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AA1370">
            <v>13</v>
          </cell>
          <cell r="AB1370">
            <v>8</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C1370" t="str">
            <v>ปฏิยุทธ์</v>
          </cell>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AA1371">
            <v>16</v>
          </cell>
          <cell r="AB1371">
            <v>12</v>
          </cell>
          <cell r="AC1371">
            <v>2567</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C1371" t="str">
            <v>ปฏิยุทธ์</v>
          </cell>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AA1372">
            <v>13</v>
          </cell>
          <cell r="AB1372">
            <v>1</v>
          </cell>
          <cell r="AC1372">
            <v>2568</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C1372" t="str">
            <v>ปฏิยุทธ์</v>
          </cell>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C1373" t="str">
            <v>ปฏิยุทธ์</v>
          </cell>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AA1374">
            <v>26</v>
          </cell>
          <cell r="AB1374">
            <v>11</v>
          </cell>
          <cell r="AC1374">
            <v>2567</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C1374" t="str">
            <v>ปฏิยุทธ์</v>
          </cell>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AA1375">
            <v>13</v>
          </cell>
          <cell r="AB1375">
            <v>1</v>
          </cell>
          <cell r="AC1375">
            <v>2568</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C1375" t="str">
            <v>ปฏิยุทธ์</v>
          </cell>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AA1376">
            <v>16</v>
          </cell>
          <cell r="AB1376">
            <v>12</v>
          </cell>
          <cell r="AC1376">
            <v>2567</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C1376" t="str">
            <v>ปฏิยุทธ์</v>
          </cell>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AA1377">
            <v>13</v>
          </cell>
          <cell r="AB1377">
            <v>1</v>
          </cell>
          <cell r="AC1377">
            <v>2568</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C1379" t="str">
            <v>ปฏิยุทธ์</v>
          </cell>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C1380" t="str">
            <v>ปฏิยุทธ์</v>
          </cell>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AA1381">
            <v>16</v>
          </cell>
          <cell r="AB1381">
            <v>12</v>
          </cell>
          <cell r="AC1381">
            <v>2567</v>
          </cell>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C1381" t="str">
            <v>ปฏิยุทธ์</v>
          </cell>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AA1382">
            <v>23</v>
          </cell>
          <cell r="AB1382">
            <v>5</v>
          </cell>
          <cell r="AC1382">
            <v>2566</v>
          </cell>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C1382" t="str">
            <v>ปฏิยุทธ์</v>
          </cell>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AA1383">
            <v>13</v>
          </cell>
          <cell r="AB1383">
            <v>1</v>
          </cell>
          <cell r="AC1383">
            <v>2568</v>
          </cell>
          <cell r="BB1383" t="str">
            <v>คำสั่งสืบทรัพย์ 29/4/2568//รายงานผลสืบ 3/7/2568</v>
          </cell>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B1383">
            <v>4</v>
          </cell>
          <cell r="CC1383" t="str">
            <v>นุสบา</v>
          </cell>
          <cell r="CT1383">
            <v>244184</v>
          </cell>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Q1384">
            <v>599985.97</v>
          </cell>
          <cell r="R1384">
            <v>95999.55</v>
          </cell>
          <cell r="S1384" t="str">
            <v>จังหวัดเชียงใหม่</v>
          </cell>
          <cell r="T1384" t="str">
            <v>ผบ1253</v>
          </cell>
          <cell r="U1384">
            <v>2563</v>
          </cell>
          <cell r="V1384" t="str">
            <v>ผบ2165</v>
          </cell>
          <cell r="W1384">
            <v>2563</v>
          </cell>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C1384" t="str">
            <v>ปฏิยุทธ์</v>
          </cell>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C1385" t="str">
            <v>ปฏิยุทธ์</v>
          </cell>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AA1386">
            <v>30</v>
          </cell>
          <cell r="AB1386">
            <v>1</v>
          </cell>
          <cell r="AC1386">
            <v>2560</v>
          </cell>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B1386">
            <v>2</v>
          </cell>
          <cell r="CC1386" t="str">
            <v>นุสบา</v>
          </cell>
          <cell r="CT1386">
            <v>244187</v>
          </cell>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AA1387">
            <v>30</v>
          </cell>
          <cell r="AB1387">
            <v>1</v>
          </cell>
          <cell r="AC1387">
            <v>2568</v>
          </cell>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B1387">
            <v>2</v>
          </cell>
          <cell r="CC1387" t="str">
            <v>นุสบา</v>
          </cell>
          <cell r="CT1387">
            <v>244187</v>
          </cell>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B1388">
            <v>4</v>
          </cell>
          <cell r="CC1388" t="str">
            <v>นุสบา</v>
          </cell>
          <cell r="CT1388">
            <v>244187</v>
          </cell>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B1389">
            <v>2</v>
          </cell>
          <cell r="CC1389" t="str">
            <v>นุสบา</v>
          </cell>
          <cell r="CT1389">
            <v>244187</v>
          </cell>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AA1390">
            <v>28</v>
          </cell>
          <cell r="AB1390">
            <v>4</v>
          </cell>
          <cell r="AC1390">
            <v>2568</v>
          </cell>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B1390">
            <v>2</v>
          </cell>
          <cell r="CC1390" t="str">
            <v>นุสบา</v>
          </cell>
          <cell r="CT1390">
            <v>244187</v>
          </cell>
        </row>
        <row r="1391">
          <cell r="B1391">
            <v>2891</v>
          </cell>
          <cell r="C1391">
            <v>2036</v>
          </cell>
          <cell r="D1391">
            <v>30</v>
          </cell>
          <cell r="E1391">
            <v>5</v>
          </cell>
          <cell r="F1391">
            <v>2568</v>
          </cell>
          <cell r="G1391">
            <v>800030379286</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O1391" t="str">
            <v>สินเชื่อสวัสดิการ</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AA1391">
            <v>23</v>
          </cell>
          <cell r="AB1391">
            <v>11</v>
          </cell>
          <cell r="AC1391">
            <v>2558</v>
          </cell>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B1391">
            <v>6</v>
          </cell>
          <cell r="CC1391" t="str">
            <v>นุสบา</v>
          </cell>
          <cell r="CT1391">
            <v>244187</v>
          </cell>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C1392" t="str">
            <v>ปฏิยุทธ์</v>
          </cell>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C1393" t="str">
            <v>ปฏิยุทธ์</v>
          </cell>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C1394" t="str">
            <v>ปฏิยุทธ์</v>
          </cell>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AA1395">
            <v>15</v>
          </cell>
          <cell r="AB1395">
            <v>5</v>
          </cell>
          <cell r="AC1395">
            <v>2566</v>
          </cell>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C1395" t="str">
            <v>ปฏิยุทธ์</v>
          </cell>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AA1396">
            <v>30</v>
          </cell>
          <cell r="AB1396">
            <v>1</v>
          </cell>
          <cell r="AC1396">
            <v>2561</v>
          </cell>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C1396" t="str">
            <v>ปฏิยุทธ์</v>
          </cell>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AA1397">
            <v>16</v>
          </cell>
          <cell r="AB1397">
            <v>6</v>
          </cell>
          <cell r="AC1397">
            <v>2568</v>
          </cell>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C1397" t="str">
            <v>ปฏิยุทธ์</v>
          </cell>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AA1398">
            <v>24</v>
          </cell>
          <cell r="AB1398">
            <v>4</v>
          </cell>
          <cell r="AC1398">
            <v>2566</v>
          </cell>
          <cell r="BB1398" t="str">
            <v>คำสั่งสืบทรัพย์ 20/5/2568 // รายงานผลสืบทรัพย์ 24/7/2568</v>
          </cell>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C1398" t="str">
            <v>ปฏิยุทธ์</v>
          </cell>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C1399" t="str">
            <v>ปฏิยุทธ์</v>
          </cell>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O1400" t="str">
            <v>สินเชื่อธนาคารประชาชน</v>
          </cell>
          <cell r="P1400" t="str">
            <v>1.บุคคลค้ำประกัน</v>
          </cell>
          <cell r="Q1400">
            <v>140500.32</v>
          </cell>
          <cell r="R1400">
            <v>16838.330000000002</v>
          </cell>
          <cell r="S1400" t="str">
            <v>แขวงเชียงใหม่</v>
          </cell>
          <cell r="T1400" t="str">
            <v>ผบ978</v>
          </cell>
          <cell r="U1400">
            <v>2559</v>
          </cell>
          <cell r="V1400" t="str">
            <v>ผบ2174</v>
          </cell>
          <cell r="W1400">
            <v>2559</v>
          </cell>
          <cell r="X1400">
            <v>5</v>
          </cell>
          <cell r="Y1400">
            <v>4</v>
          </cell>
          <cell r="Z1400">
            <v>2559</v>
          </cell>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C1400" t="str">
            <v>ปฏิยุทธ์</v>
          </cell>
          <cell r="CT1400">
            <v>244217</v>
          </cell>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102416.27</v>
          </cell>
          <cell r="S1401" t="str">
            <v>จังหวัดเชียงใหม่</v>
          </cell>
          <cell r="T1401" t="str">
            <v>ผบ2200</v>
          </cell>
          <cell r="U1401">
            <v>2558</v>
          </cell>
          <cell r="V1401" t="str">
            <v>ผบ4393</v>
          </cell>
          <cell r="W1401">
            <v>2559</v>
          </cell>
          <cell r="AA1401">
            <v>4</v>
          </cell>
          <cell r="AB1401">
            <v>4</v>
          </cell>
          <cell r="AC1401">
            <v>2559</v>
          </cell>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C1401" t="str">
            <v>ปฏิยุทธ์</v>
          </cell>
          <cell r="CT1401">
            <v>244217</v>
          </cell>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2073.13</v>
          </cell>
          <cell r="S1402" t="str">
            <v>จังหวัดฝาง</v>
          </cell>
          <cell r="T1402" t="str">
            <v>ผบ850</v>
          </cell>
          <cell r="U1402">
            <v>2558</v>
          </cell>
          <cell r="V1402" t="str">
            <v>ผบ88</v>
          </cell>
          <cell r="W1402">
            <v>2559</v>
          </cell>
          <cell r="X1402">
            <v>25</v>
          </cell>
          <cell r="Y1402">
            <v>2</v>
          </cell>
          <cell r="Z1402">
            <v>2559</v>
          </cell>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v>0</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C1402" t="str">
            <v>ปฏิยุทธ์</v>
          </cell>
          <cell r="CT1402">
            <v>244217</v>
          </cell>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Q1403">
            <v>335037.57</v>
          </cell>
          <cell r="R1403">
            <v>37040.550000000003</v>
          </cell>
          <cell r="S1403" t="str">
            <v>จังหวัดเชียงใหม่</v>
          </cell>
          <cell r="T1403" t="str">
            <v>ผบ2296</v>
          </cell>
          <cell r="U1403">
            <v>2558</v>
          </cell>
          <cell r="V1403" t="str">
            <v>ผบ111</v>
          </cell>
          <cell r="W1403">
            <v>2559</v>
          </cell>
          <cell r="AA1403">
            <v>1</v>
          </cell>
          <cell r="AB1403">
            <v>2</v>
          </cell>
          <cell r="AC1403">
            <v>2559</v>
          </cell>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C1403" t="str">
            <v>ปฏิยุทธ์</v>
          </cell>
          <cell r="CT1403">
            <v>244217</v>
          </cell>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O1404" t="str">
            <v>สินเชื่อธนาคารประชาชน</v>
          </cell>
          <cell r="P1404" t="str">
            <v>1.บุคคลค้ำประกัน</v>
          </cell>
          <cell r="Q1404">
            <v>177076</v>
          </cell>
          <cell r="R1404">
            <v>37040.550000000003</v>
          </cell>
          <cell r="S1404" t="str">
            <v>แขวงเชียงใหม่</v>
          </cell>
          <cell r="T1404" t="str">
            <v>ผบ9390</v>
          </cell>
          <cell r="U1404">
            <v>2558</v>
          </cell>
          <cell r="V1404" t="str">
            <v>ผบ195</v>
          </cell>
          <cell r="W1404">
            <v>2559</v>
          </cell>
          <cell r="X1404">
            <v>20</v>
          </cell>
          <cell r="Y1404">
            <v>1</v>
          </cell>
          <cell r="Z1404">
            <v>2559</v>
          </cell>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C1404" t="str">
            <v>ปฏิยุทธ์</v>
          </cell>
          <cell r="CT1404">
            <v>244217</v>
          </cell>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5909.9</v>
          </cell>
          <cell r="S1405" t="str">
            <v>จังหวัดฝาง</v>
          </cell>
          <cell r="T1405" t="str">
            <v>ผบ984</v>
          </cell>
          <cell r="U1405">
            <v>2558</v>
          </cell>
          <cell r="V1405" t="str">
            <v>ผบ52</v>
          </cell>
          <cell r="W1405">
            <v>2559</v>
          </cell>
          <cell r="AA1405">
            <v>11</v>
          </cell>
          <cell r="AB1405">
            <v>2</v>
          </cell>
          <cell r="AC1405">
            <v>2559</v>
          </cell>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C1405" t="str">
            <v>ปฏิยุทธ์</v>
          </cell>
          <cell r="CT1405">
            <v>244217</v>
          </cell>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O1406" t="str">
            <v>สินเชื่อเพื่อการบริโภค</v>
          </cell>
          <cell r="P1406" t="str">
            <v>1.บุคคลค้ำประกัน</v>
          </cell>
          <cell r="Q1406">
            <v>1866264.61</v>
          </cell>
          <cell r="R1406">
            <v>404161.33</v>
          </cell>
          <cell r="S1406" t="str">
            <v>จังหวัดเชียงใหม่</v>
          </cell>
          <cell r="T1406" t="str">
            <v>ผบ2279</v>
          </cell>
          <cell r="U1406">
            <v>2558</v>
          </cell>
          <cell r="V1406" t="str">
            <v>ผบ348</v>
          </cell>
          <cell r="W1406">
            <v>2559</v>
          </cell>
          <cell r="X1406">
            <v>14</v>
          </cell>
          <cell r="Y1406">
            <v>3</v>
          </cell>
          <cell r="Z1406">
            <v>2559</v>
          </cell>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C1406" t="str">
            <v>ปฏิยุทธ์</v>
          </cell>
          <cell r="CT1406">
            <v>244217</v>
          </cell>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40891.32</v>
          </cell>
          <cell r="S1407" t="str">
            <v>จังหวัดฝาง</v>
          </cell>
          <cell r="T1407" t="str">
            <v>ผบ991</v>
          </cell>
          <cell r="U1407">
            <v>2558</v>
          </cell>
          <cell r="V1407" t="str">
            <v>ผบ76</v>
          </cell>
          <cell r="W1407">
            <v>2559</v>
          </cell>
          <cell r="AA1407">
            <v>19</v>
          </cell>
          <cell r="AB1407">
            <v>2</v>
          </cell>
          <cell r="AC1407">
            <v>2559</v>
          </cell>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C1407" t="str">
            <v>ปฏิยุทธ์</v>
          </cell>
          <cell r="CT1407">
            <v>244217</v>
          </cell>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102238.57</v>
          </cell>
          <cell r="S1408" t="str">
            <v>จังหวัดฝาง</v>
          </cell>
          <cell r="T1408" t="str">
            <v>ผบ876</v>
          </cell>
          <cell r="U1408">
            <v>2558</v>
          </cell>
          <cell r="V1408" t="str">
            <v>ผบ98</v>
          </cell>
          <cell r="W1408">
            <v>2559</v>
          </cell>
          <cell r="X1408">
            <v>25</v>
          </cell>
          <cell r="Y1408">
            <v>2</v>
          </cell>
          <cell r="Z1408">
            <v>2559</v>
          </cell>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C1408" t="str">
            <v>ปฏิยุทธ์</v>
          </cell>
          <cell r="CT1408">
            <v>244217</v>
          </cell>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O1409" t="str">
            <v>สินเชื่อเพื่อการบริโภค</v>
          </cell>
          <cell r="P1409" t="str">
            <v>1.บุคคลค้ำประกัน</v>
          </cell>
          <cell r="Q1409">
            <v>278729.45</v>
          </cell>
          <cell r="R1409">
            <v>48218.13</v>
          </cell>
          <cell r="S1409" t="str">
            <v>จังหวัดฝาง</v>
          </cell>
          <cell r="T1409" t="str">
            <v>ผบ34</v>
          </cell>
          <cell r="U1409">
            <v>2559</v>
          </cell>
          <cell r="V1409" t="str">
            <v>ผบ120</v>
          </cell>
          <cell r="W1409">
            <v>2559</v>
          </cell>
          <cell r="AA1409">
            <v>8</v>
          </cell>
          <cell r="AB1409">
            <v>3</v>
          </cell>
          <cell r="AC1409">
            <v>2559</v>
          </cell>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C1409" t="str">
            <v>ปฏิยุทธ์</v>
          </cell>
          <cell r="CT1409">
            <v>244217</v>
          </cell>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Q1410">
            <v>29166</v>
          </cell>
          <cell r="R1410">
            <v>4368.8999999999996</v>
          </cell>
          <cell r="S1410" t="str">
            <v>แขวงเชียงใหม่</v>
          </cell>
          <cell r="T1410" t="str">
            <v>ผบ9474</v>
          </cell>
          <cell r="U1410">
            <v>2558</v>
          </cell>
          <cell r="V1410" t="str">
            <v>ผบ404</v>
          </cell>
          <cell r="W1410">
            <v>2559</v>
          </cell>
          <cell r="AA1410">
            <v>28</v>
          </cell>
          <cell r="AB1410">
            <v>1</v>
          </cell>
          <cell r="AC1410">
            <v>2559</v>
          </cell>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C1410" t="str">
            <v>ปฏิยุทธ์</v>
          </cell>
          <cell r="CT1410">
            <v>244217</v>
          </cell>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O1411" t="str">
            <v>สินเชื่อเพื่อการบริโภค</v>
          </cell>
          <cell r="P1411" t="str">
            <v>1.บุคคลค้ำประกัน</v>
          </cell>
          <cell r="Q1411">
            <v>285898.19</v>
          </cell>
          <cell r="R1411">
            <v>23001.61</v>
          </cell>
          <cell r="S1411" t="str">
            <v>จังหวัดฝาง</v>
          </cell>
          <cell r="T1411" t="str">
            <v>ผบ37</v>
          </cell>
          <cell r="U1411">
            <v>2559</v>
          </cell>
          <cell r="V1411" t="str">
            <v>ผบ121</v>
          </cell>
          <cell r="W1411">
            <v>2559</v>
          </cell>
          <cell r="AA1411">
            <v>8</v>
          </cell>
          <cell r="AB1411">
            <v>3</v>
          </cell>
          <cell r="AC1411">
            <v>2559</v>
          </cell>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C1411" t="str">
            <v>ปฏิยุทธ์</v>
          </cell>
          <cell r="CT1411">
            <v>244217</v>
          </cell>
        </row>
        <row r="1412">
          <cell r="B1412">
            <v>2913</v>
          </cell>
          <cell r="C1412">
            <v>2058</v>
          </cell>
          <cell r="D1412">
            <v>20</v>
          </cell>
          <cell r="E1412">
            <v>5</v>
          </cell>
          <cell r="F1412">
            <v>2568</v>
          </cell>
          <cell r="G1412">
            <v>800038192798</v>
          </cell>
          <cell r="H1412" t="str">
            <v>นาง</v>
          </cell>
          <cell r="I1412" t="str">
            <v>สมพร</v>
          </cell>
          <cell r="J1412" t="str">
            <v>พงษ์ภมร</v>
          </cell>
          <cell r="K1412" t="str">
            <v>3-5099-00871-99-5</v>
          </cell>
          <cell r="L1412" t="str">
            <v>หางดง</v>
          </cell>
          <cell r="M1412" t="str">
            <v>เชียงใหม่ 3</v>
          </cell>
          <cell r="N1412">
            <v>8</v>
          </cell>
          <cell r="Q1412">
            <v>53332.82</v>
          </cell>
          <cell r="R1412">
            <v>4087.61</v>
          </cell>
          <cell r="S1412" t="str">
            <v>แขวงเชียงใหม่</v>
          </cell>
          <cell r="T1412" t="str">
            <v>ผบ7929</v>
          </cell>
          <cell r="U1412">
            <v>2560</v>
          </cell>
          <cell r="V1412" t="str">
            <v>ผบ8474</v>
          </cell>
          <cell r="W1412">
            <v>2560</v>
          </cell>
          <cell r="AA1412">
            <v>12</v>
          </cell>
          <cell r="AB1412">
            <v>9</v>
          </cell>
          <cell r="AC1412">
            <v>2560</v>
          </cell>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C1412" t="str">
            <v>ปฏิยุทธ์</v>
          </cell>
          <cell r="CT1412">
            <v>244217</v>
          </cell>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AA1413">
            <v>19</v>
          </cell>
          <cell r="AB1413">
            <v>12</v>
          </cell>
          <cell r="AC1413">
            <v>2565</v>
          </cell>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C1413" t="str">
            <v>ปฏิยุทธ์</v>
          </cell>
          <cell r="CT1413">
            <v>244217</v>
          </cell>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AA1414">
            <v>13</v>
          </cell>
          <cell r="AB1414">
            <v>8</v>
          </cell>
          <cell r="AC1414">
            <v>2567</v>
          </cell>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C1414" t="str">
            <v>ปฏิยุทธ์</v>
          </cell>
          <cell r="CT1414">
            <v>244217</v>
          </cell>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AA1415">
            <v>9</v>
          </cell>
          <cell r="AB1415">
            <v>7</v>
          </cell>
          <cell r="AC1415">
            <v>2567</v>
          </cell>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C1415" t="str">
            <v>ปฏิยุทธ์</v>
          </cell>
          <cell r="CT1415">
            <v>244217</v>
          </cell>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C1416" t="str">
            <v>ปฏิยุทธ์</v>
          </cell>
          <cell r="CT1416">
            <v>244217</v>
          </cell>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AA1417">
            <v>7</v>
          </cell>
          <cell r="AB1417">
            <v>11</v>
          </cell>
          <cell r="AC1417">
            <v>2561</v>
          </cell>
          <cell r="BB1417" t="str">
            <v>คำสั่งสืบทรัพย์ 23/7/2568 // รายงานผลสืบทรัพย์วันที่ 1/9/2568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cell r="BV1417" t="str">
            <v>1.นายวิวรรธน์ พันธุ์อุโมงค์
2.นางมาลัย กันทะแก้ว
3.นายอนันต์ กันทะแก้ว
4.นางวลี เสมอใจ
5.สิบเอกศุภกฤษณ์ เสมอใจ</v>
          </cell>
          <cell r="BW1417" t="str">
            <v>จำเลยที่ 1
จำเลยที่ 2
คู่สมรสจำเลยที่ 2
จำเลยที่ 3
คู่สมรสจำเลยที่ 3</v>
          </cell>
          <cell r="BX1417" t="str">
            <v>3-5101-00085-68-7
3-5705-00372-00-4
3-5013-00733-34-9
5-5505-00185-20-1
5-5505-00189-07-9</v>
          </cell>
          <cell r="BY141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-พบว่ามีกรรมสิทธิ์ในที่ดินโฉนเลขที่ 44791 ต.สันผักหวาน อ.หางดง จ.เชียงใหม่ (ปลอดจำนอง)
-พบว่ามีกรรมสิทธิ์ในที่ดินโฉนดเลขที่ 84595 ต.แม่เย็น อ.พาน จ.เชียงราย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34609 ต.ศิลาเพชร อ.ปัว จ.น่าน (ปลอดจำนอง)
-พบว่ามีกรรมสิทธิ์ในที่ดินโฉนดเลขที่ 50491 ต.ศิลาเพชร อ.ปัว จ.น่าน (ปลอดจำนอง)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34863 ต.ศิลาเพชร อ.ปัว จ.น่าน (สินส่วนตัว)</v>
          </cell>
          <cell r="BZ1417" t="str">
            <v>พบ</v>
          </cell>
          <cell r="CC1417" t="str">
            <v>ปฏิยุทธ์</v>
          </cell>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BB1418" t="str">
            <v>คำสั่งสืบทรัพย์ 23/7/2568 // รายงานผลสืบทรัพย์วันที่ 1/9/2568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cell r="BV1418" t="str">
            <v>1.นางสาววราลักษณ์ กันทวงค์
2.นายวรวุฒิ พุทธวงษ์
3.นางสาวสังวาลย์ เมืองใจ</v>
          </cell>
          <cell r="BW1418" t="str">
            <v>จำเลยที่ 1
คู่สมรสจำเลยที่ 1
จำเลยที่ 2</v>
          </cell>
          <cell r="BX1418" t="str">
            <v>1-5099-01154-33-6
1-5299-00557-52-6
3-5007-00170-18-9</v>
          </cell>
          <cell r="BY141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5719 ต.เหมืองแก้ว อ.แม่ริม จ.เชียงใหม่ (ปลอดจำนอง)</v>
          </cell>
          <cell r="BZ1418" t="str">
            <v>พบ</v>
          </cell>
          <cell r="CC1418" t="str">
            <v>ปฏิยุทธ์</v>
          </cell>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AA1419">
            <v>26</v>
          </cell>
          <cell r="AB1419">
            <v>10</v>
          </cell>
          <cell r="AC1419">
            <v>2563</v>
          </cell>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C1419" t="str">
            <v>ปฏิยุทธ์</v>
          </cell>
          <cell r="CT1419">
            <v>244217</v>
          </cell>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AA1420">
            <v>14</v>
          </cell>
          <cell r="AB1420">
            <v>2</v>
          </cell>
          <cell r="AC1420">
            <v>2562</v>
          </cell>
          <cell r="BB1420" t="str">
            <v>คำสั่งสืบทรัพย์ 23/7/2568 // รายงานผลสืบทรัพย์วันที่ 1/9/2568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cell r="BV1420" t="str">
            <v>1.นางสาวน้ำฝนหรือสันต์ฤทัย เจนสมบูรณ์
2.นางสาววันทนา จันตา
3.นายวีระพันธ์ อะนันชัยธวัช
4.นางสาวชญานิศ พรหมไชย
5.นายนพเก้า สุวรรณ์</v>
          </cell>
          <cell r="BW1420" t="str">
            <v>จำเลยที่ 1
จำเลยที่ 2
จำเลยที่ 3
จำเลยที่ 4
คู่สมรสจำเลยที่ 4</v>
          </cell>
          <cell r="BX1420" t="str">
            <v>3-1020-01593-73-6
3-5406-00192-22-9
3-5106-00228-32-1
3-5012-00070-18-6
3-5007-00410-99-6</v>
          </cell>
          <cell r="BY142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อ.บางกอกน้อย จ.กรุงเทพมหานคร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-พบว่ามีกรรมสิทธิ์ในที่ดินโฉนดเลขที่ 12736 ต.บ้านเรือน อ.ป่าซาง จ.ลำพูน (ติดจำนอง)
-พบว่ามีกรรมสิทธิ์ในที่ดินโฉนดเลขที่ 24840 ต.บ้านเรือน อ.ป่าซาง จ.ลำพูน (ติดจำนอง)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61103  อ.หางดง จ.เชียงใหม่ (สินส้วนตัว) 
-ไม่พบว่ามีกรรมสิทธิ์ในที่ดิน อ.แม่ริม จ.เชียงใหม่
</v>
          </cell>
          <cell r="BZ1420" t="str">
            <v>พบ</v>
          </cell>
          <cell r="CC1420" t="str">
            <v>ปฏิยุทธ์</v>
          </cell>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AA1421">
            <v>29</v>
          </cell>
          <cell r="AB1421">
            <v>9</v>
          </cell>
          <cell r="AC1421">
            <v>2559</v>
          </cell>
          <cell r="BB1421" t="str">
            <v>คำสั่งสืบทรัพย์ 22/7/2568 // รายงานผลสืบทรัพย์วันที่ 1/9/2568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cell r="BV1421" t="str">
            <v>1.นายบุญรัตน์ ณ วิชัย
2.นางกรรณเพ็ญ ณ วิชัย
3.นางกัญญ์วรา สมใจ</v>
          </cell>
          <cell r="BW1421" t="str">
            <v>จำเลยที่ 1
คู่สมรสจำเลยที่ 1
จำเลยที่ 3</v>
          </cell>
          <cell r="BX1421" t="str">
            <v>3-5014-00091-18-7
3-5002-00786-26-1
3-5006-00187-29-2</v>
          </cell>
          <cell r="BY142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อ.สะเมิง จ.เชียงใหม่
-พบว่ามีกรรมสิทธิ์ในที่ดินโฉนดเลขที่ 142486 ต.ตันธงชัย อ.เมืองลำปาง จ.ลำปาง (ปลอดจำนอง)
-ไม่พบว่ามีกรรมสิทธิ์ในที่ดิน อ.ศรีราชา จ.ชลบุรี
-ไม่พบว่ามีกรรมสิทธิ์ในที่ดิน อ.แม่แตง จ.เชียงใหม่
</v>
          </cell>
          <cell r="BZ1421" t="str">
            <v>พบ</v>
          </cell>
          <cell r="CC1421" t="str">
            <v>ปฏิยุทธ์</v>
          </cell>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C1422" t="str">
            <v>ปฏิยุทธ์</v>
          </cell>
          <cell r="CT1422">
            <v>244217</v>
          </cell>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AA1423">
            <v>5</v>
          </cell>
          <cell r="AB1423">
            <v>2</v>
          </cell>
          <cell r="AC1423">
            <v>2562</v>
          </cell>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cell r="BV1423" t="str">
            <v>1.นางวันเพ็ญ หรือ กรรณเพ็ญ ณ วิชัย
2.นายบุญรัตน์ ณ วิชัย
3.นางประนอม วงศ์ศรี
4.นายนพรัตน์ วงศ์ศรี</v>
          </cell>
          <cell r="BW1423" t="str">
            <v>จำเลยที่ 1
จำเลยที่ 2
จำเลยที่ 3
คู่สมรสจำเลยที่ 3</v>
          </cell>
          <cell r="BX1423" t="str">
            <v>3-5002-00786-26-1
3-5014-00091-18-7
5-5019-90012-20-1
3-5019-00034-53-1</v>
          </cell>
          <cell r="BY1423"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3271 ต.หนองหาร อ.หางดง จ.เชียงใหม่ (สินส่วนตัว)
-พบว่ามีกรรมสิทธิ์ในที่ดินโฉนดเลขที่ 63196 ต.หนองหาร อ.หางดง จ.เชียงใหม่ (สินส่วนตัว)
-ไม่พบว่ามีกรรมสิทธิ์ในที่ดิน อ.สารภี จ.เชียงใหม่</v>
          </cell>
          <cell r="BZ1423" t="str">
            <v>พบ</v>
          </cell>
          <cell r="CC1423" t="str">
            <v>ปฏิยุทธ์</v>
          </cell>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AA1424">
            <v>13</v>
          </cell>
          <cell r="AB1424">
            <v>2</v>
          </cell>
          <cell r="AC1424">
            <v>2562</v>
          </cell>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cell r="BV1424" t="str">
            <v>1.นางวันเพ็ญ หรือ กรรณเพ็ญ ณ วิชัย
2.นายบุญรัตน์ ณ วิชัย
3.นายประกิตศิลป์ วรมิศร์
4.นางละไม บุญญานำหรือ วรมิศร์
5.นางกัญญ์วรา สมใจ</v>
          </cell>
          <cell r="BW1424" t="str">
            <v xml:space="preserve">จำเลยที่ 1
คู่สมรสจำเลยที่ 1
จำเลยที่ 2
คู่สมรสจำเลยที่ 2
จำเลยที่ 3
</v>
          </cell>
          <cell r="BX1424" t="str">
            <v>3-5002-00786-26-1
3-5014-00091-18-7
4-5001-00020-12-5
3-5014-00513-11-1
3-5006-00187-29-2</v>
          </cell>
          <cell r="BY1424"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48760 ต.หนองแหย่ง อ.สันทราย จ.เชียงใหม่ (สินส่วนตัว)
-พบว่ามีกรรมสิทธิ์ในที่ดินโฉนดเลขที่ 33992 ต.หนองแหย่ง อ.สันทราย จ.เชียงใหม่ (สินส่วนตัว)
-พบว่ามีกรรมสิทธิ์ในที่ดินโฉนดเลขที่ 77369 ต.หนองแหย่ง อ.สันทราย จ.เชียงใหม่ (สินสมรส)
-พบว่ามีกรรมสิทธิ์ในที่ดินโฉนดเลขที่ 77371 ต.หนองแหย่ง อ.สันทราย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อ.แม่แตง จ.เชียงใหม่
-ไม่พบว่ามีกรรมสิทธิ์ในที่ดิน อ.เมืองลำปาง จ.ลำปาง
-ไม่พบว่ามีกรรมสิทธิ์ในที่ดิน อ.ศรีราชา จ.ชลบุรี</v>
          </cell>
          <cell r="BZ1424" t="str">
            <v>พบ</v>
          </cell>
          <cell r="CC1424" t="str">
            <v>ปฏิยุทธ์</v>
          </cell>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AA1425">
            <v>19</v>
          </cell>
          <cell r="AB1425">
            <v>11</v>
          </cell>
          <cell r="AC1425">
            <v>2561</v>
          </cell>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cell r="BV1425" t="str">
            <v>1.นางวันเพ็ญ หรือ กรรณเพ็ญ ณ วิชัย
2.นางสาวธานารัตน์ ฤทธิ์เชาวพัฒน์
3.นางสาวสุพิศ ทองซัง
4.นางสาวภัครพร ฤทธิ์เชาวพัฒน์
5.นางประนอม วงศ์ศรี
6.นายนพรัตน์ วงศ์ศรี
7.นายนฐนัธย์ ใยบัว
8.นางพรนภัสร์ ใยบัว
9.นางสาวนวินดา วงศ์ศรี
10.นายอภิรักษ์ เจียรพินิจนันท์
11.นางอัมพวา ยอเสน
12.นายสุทัศน์ ยอเสน
13.นายบุญรัตน์ ณ วิชัย</v>
          </cell>
          <cell r="BW1425" t="str">
            <v>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
จำเลยที่ 9</v>
          </cell>
          <cell r="BX1425" t="str">
            <v>3-5002-00786-26-1
3-5007-00154-54-0
1-8017-00001-61-3
3-5007-00154-55-8
5-5019-90012-20-1
3-5019-00034-53-1
3-1407-00108-27-4
3-1407-00206-44-6
3-5019-00034-56-5
2-5799-00021-36-5
3-5014-00642-18-3
3-5014-00247-49-7
3-5014-00091-18-7</v>
          </cell>
          <cell r="BY1425"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-พบว่ามีกรรมสิทธิ์ในที่ดินโฉนดเลชที่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อ.บางขัน จ.นครศรีธรรมราช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3271 ต.หนองตอง อ.หางดง จ.เชียงใหม่ (สินส่วนตัว)
-พบว่ามีกรรมสิทธิ์ในที่ดินโฉนดเลขที่ 63196 ต.หนองตอง อ.หางดง จ.เชียงใหม่ (สินส่วนตัว)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ห้องชุดเลขที่ 481/1 อาคารชุดเลขที่ 21/2556 ชื่อ บ้านเอื้ออาทร  ต.ป่าตัน อ.เมืองเชียงใหม่ จ.เชียงใหม่ (สินสมรส)
-พบว่ามีกรรมสิทธิ์ในที่ดินโฉนดเลขที่ 42478 ต.สันป่าเปา อ.สันทราย จ.เชียงใหม่ (สินสมรส)
-พบว่ามีกรรมสิทธิ์ในที่ดินโฉนดเลขที่ 56490 ต.สันป่าเปา อ.สันทราย จ.เชียงใหม่ (สินสมรส)
-ไม่พบว่ามีกรรมสิทธิ์ในที่ดิน อ.เมืองเชียงใหม่ จ.เชียงใหม่
-พบว่ามีกรรมสิทธิ์ในที่ดินโฉนดเลขที่ 26768 ต.หนองผึ้ง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อหนองโดน จ.สระบุรี
-ไม่พบว่ามีกรรมสิทธิ์ในที่ดิน อ.เมืองเชียงใหม่ จ.เชียงใหม่
-พบว่ามีกรรมสิทธิ์ในที่ดินโฉนดเลขที่ 17585 ต.เมืองเล็น อ.สันทราย จ.เชียงใหม่ (ปลอดจำนอง)
-พบว่ามีกรรมสิทธิ์ในที่ดินโฉนดเลขที่ 19571 ต.เมืองเล็น อ.สันทราย จ.เชียงใหม่ (ปลอดจำนอง)
-พบว่ามีกรรมสิทธิ์ในที่ดินโฉนดเลขที่ 3454 ต.เมืองเล็น อ.สันทราย จ.เชียงใหม่ (ปลอดจำนอง)
-ไม่พบว่ามีกรรมสิทธิ์ในที่ดิน อ.เมืองเชียงใหม่ จ.เชียงใหม่
-พบว่ามีกรรมสิทธิ์ในที่ดินโฉนดเลขที่ 1210 ต.เมืองเล็น อ.สันทราย จ.เชียงใหม่ (สินส่วนตัว)
-พบว่ามีกรรมสิทธิ์ในที่ดินโฉนดเลขที่ 122962 ต.เมืองเล็น อ.สันทราย จ.เชียงใหม่ (สินส่วนตัว)
-พบว่ามีกรรมสิทธิ์ในที่ดินโฉนดเลขที่ 17585 ต.เมืองเล็น อ.สันทราย จ.เชียงใหม่ (สินสมรส)
-พบว่ามีกรรมสิทธิ์ในที่ดินโฉนดเลขที่  25406ต.เมืองเล็น อ.สันทราย จ.เชียงใหม่ (สินสมรส)
-พบว่ามีกรรมสิทธิ์ในที่ดินโฉนดเลขที่ 4903 ต.เมืองเล็น อ.สันทราย จ.เชียงใหม่ (สินส่วนตัว)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425" t="str">
            <v>พบ</v>
          </cell>
          <cell r="CC1425" t="str">
            <v>ปฏิยุทธ์</v>
          </cell>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cell r="BV1426" t="str">
            <v>1.นายเลิศ ปันมา
2.นางนันท์นภัส หรือลั่นทม หมดตัน
3.นายชุม หมดตัน</v>
          </cell>
          <cell r="BW1426" t="str">
            <v>จำเลยที่ 1
จำเลยที่ 2
คู่สมรสจำเลยที่ 2</v>
          </cell>
          <cell r="BX1426" t="str">
            <v>3-5017-00079-30-1
1-5213-00008-07-9
3-5017-00230-57-3</v>
          </cell>
          <cell r="BY1426" t="str">
            <v>-พบว่ามีกรรมสิทธิ์ในที่ดินโฉนดเลขที่ 12668 ต.ดอยเต่า อ.ดอยเต่า จ.เชียงใหม่ (ปลอดจำนอง)
-พบว่ามีกรรมสิทธิ์ในที่ดินโฉนดเลขที่ 3473 ต.ดอยเต่า อ.ดอยเต่า จ.เชียงใหม่ (ปลอดจำนอง)
-ไม่พบว่ามีกรรมสิทธิ์ในที่ดิน อ.ดอยเต่า จ.เชียงใหม่
-ไม่พบว่ามีกรรมสิทธิ์ในที่ดิน อ.เมืองปาน จ.ลำปาง
-พบว่ามีกรรมสิทธิ์ในที่ดินโฉนดเลขที่ 12667 ต.ดอยเต่า อ.ดอยเต่า จ.เชียงใหม่ (สินส่วนตัว)</v>
          </cell>
          <cell r="BZ1426" t="str">
            <v>พบ</v>
          </cell>
          <cell r="CC1426" t="str">
            <v>ปฏิยุทธ์</v>
          </cell>
        </row>
        <row r="1427">
          <cell r="B1427">
            <v>2930</v>
          </cell>
          <cell r="C1427">
            <v>2075</v>
          </cell>
          <cell r="D1427">
            <v>25</v>
          </cell>
          <cell r="E1427">
            <v>8</v>
          </cell>
          <cell r="F1427">
            <v>2568</v>
          </cell>
          <cell r="G1427">
            <v>800033268783</v>
          </cell>
          <cell r="H1427" t="str">
            <v xml:space="preserve">นางสาว </v>
          </cell>
          <cell r="I1427" t="str">
            <v>สุจรรยา</v>
          </cell>
          <cell r="J1427" t="str">
            <v>จินาโน</v>
          </cell>
          <cell r="K1427" t="str">
            <v>3-5016-00263-89-5</v>
          </cell>
          <cell r="L1427" t="str">
            <v>ฮอด</v>
          </cell>
          <cell r="M1427" t="str">
            <v>เชียงใหม่ 3</v>
          </cell>
          <cell r="N1427">
            <v>8</v>
          </cell>
          <cell r="O1427" t="str">
            <v>สินเชื่อสวัสดิการ</v>
          </cell>
          <cell r="P1427" t="str">
            <v>1.บุคคลค้ำประกัน</v>
          </cell>
          <cell r="Q1427">
            <v>160804.01999999999</v>
          </cell>
          <cell r="R1427">
            <v>48295.88</v>
          </cell>
          <cell r="S1427" t="str">
            <v>จังหวัดฮอด</v>
          </cell>
          <cell r="T1427" t="str">
            <v>ผบE556</v>
          </cell>
          <cell r="U1427">
            <v>2568</v>
          </cell>
          <cell r="V1427" t="str">
            <v>ผบE689</v>
          </cell>
          <cell r="W1427">
            <v>2568</v>
          </cell>
          <cell r="AA1427">
            <v>21</v>
          </cell>
          <cell r="AB1427">
            <v>7</v>
          </cell>
          <cell r="AC1427">
            <v>2568</v>
          </cell>
          <cell r="BB1427" t="str">
            <v>คำสั่งสืบทรัพย์ 25/8/2568</v>
          </cell>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นางสาว สุจรรยา จินาโน</v>
          </cell>
          <cell r="BU1427">
            <v>823759010676</v>
          </cell>
        </row>
        <row r="1428">
          <cell r="B1428">
            <v>2931</v>
          </cell>
          <cell r="C1428">
            <v>2076</v>
          </cell>
          <cell r="D1428">
            <v>25</v>
          </cell>
          <cell r="E1428">
            <v>8</v>
          </cell>
          <cell r="F1428">
            <v>2568</v>
          </cell>
          <cell r="G1428">
            <v>800096241867</v>
          </cell>
          <cell r="H1428" t="str">
            <v>นาง</v>
          </cell>
          <cell r="I1428" t="str">
            <v>ช่อทิพย์</v>
          </cell>
          <cell r="J1428" t="str">
            <v>คำปาลี</v>
          </cell>
          <cell r="K1428" t="str">
            <v>3-5017-00198-13-1</v>
          </cell>
          <cell r="L1428" t="str">
            <v>ดอยเต่า</v>
          </cell>
          <cell r="M1428" t="str">
            <v>เชียงใหม่ 3</v>
          </cell>
          <cell r="N1428">
            <v>8</v>
          </cell>
          <cell r="O1428" t="str">
            <v>สินเชื่อแก้ไขปัญหาหนี้นอกระบบ PSAระยะที่2</v>
          </cell>
          <cell r="P1428" t="str">
            <v>1.บุคคลค้ำประกัน</v>
          </cell>
          <cell r="Q1428">
            <v>30426.47</v>
          </cell>
          <cell r="R1428">
            <v>4781.3999999999996</v>
          </cell>
          <cell r="S1428" t="str">
            <v>จังหวัดฮอด</v>
          </cell>
          <cell r="T1428" t="str">
            <v>ผบE419</v>
          </cell>
          <cell r="U1428">
            <v>2565</v>
          </cell>
          <cell r="V1428" t="str">
            <v>ผบE545</v>
          </cell>
          <cell r="W1428">
            <v>2565</v>
          </cell>
          <cell r="AA1428">
            <v>27</v>
          </cell>
          <cell r="AB1428">
            <v>7</v>
          </cell>
          <cell r="AC1428">
            <v>2565</v>
          </cell>
          <cell r="BB1428" t="str">
            <v>คำสั่งสืบทรัพย์ 25/8/2568</v>
          </cell>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นางช่อทิพย์ คำปาลี</v>
          </cell>
          <cell r="BU1428">
            <v>888165010016</v>
          </cell>
        </row>
        <row r="1429">
          <cell r="B1429">
            <v>2932</v>
          </cell>
          <cell r="C1429">
            <v>2077</v>
          </cell>
          <cell r="D1429">
            <v>25</v>
          </cell>
          <cell r="E1429">
            <v>8</v>
          </cell>
          <cell r="F1429">
            <v>2568</v>
          </cell>
          <cell r="G1429">
            <v>800062769081</v>
          </cell>
          <cell r="H1429" t="str">
            <v>นาง</v>
          </cell>
          <cell r="I1429" t="str">
            <v xml:space="preserve">วิจิตรา </v>
          </cell>
          <cell r="J1429" t="str">
            <v>จันตา</v>
          </cell>
          <cell r="K1429" t="str">
            <v>3-5002-00588-01-0</v>
          </cell>
          <cell r="L1429" t="str">
            <v>จอมทอง</v>
          </cell>
          <cell r="M1429" t="str">
            <v>เชียงใหม่ 3</v>
          </cell>
          <cell r="N1429">
            <v>8</v>
          </cell>
          <cell r="O1429" t="str">
            <v>สินเชื่อพัฒนาองค์กรชุมชน(รายบุคคล)</v>
          </cell>
          <cell r="P1429" t="str">
            <v>1.บุคคลค้ำประกัน</v>
          </cell>
          <cell r="Q1429">
            <v>36136.33</v>
          </cell>
          <cell r="R1429">
            <v>13618.72</v>
          </cell>
          <cell r="S1429" t="str">
            <v>จังหวัดฮอด</v>
          </cell>
          <cell r="T1429" t="str">
            <v>ผบ.54</v>
          </cell>
          <cell r="U1429">
            <v>2567</v>
          </cell>
          <cell r="V1429" t="str">
            <v>ผบ.61</v>
          </cell>
          <cell r="W1429">
            <v>2567</v>
          </cell>
          <cell r="AA1429">
            <v>11</v>
          </cell>
          <cell r="AB1429">
            <v>12</v>
          </cell>
          <cell r="AC1429">
            <v>2567</v>
          </cell>
          <cell r="BB1429" t="str">
            <v>คำสั่งสืบทรัพย์ 25/8/2568</v>
          </cell>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นางวิจิตรา  จันตา</v>
          </cell>
          <cell r="BU1429">
            <v>888165010498</v>
          </cell>
        </row>
        <row r="1430">
          <cell r="B1430">
            <v>2933</v>
          </cell>
          <cell r="C1430">
            <v>2078</v>
          </cell>
          <cell r="D1430">
            <v>25</v>
          </cell>
          <cell r="E1430">
            <v>8</v>
          </cell>
          <cell r="F1430">
            <v>2568</v>
          </cell>
          <cell r="G1430">
            <v>800057635594</v>
          </cell>
          <cell r="H1430" t="str">
            <v>นาย</v>
          </cell>
          <cell r="I1430" t="str">
            <v>วิทยา</v>
          </cell>
          <cell r="J1430" t="str">
            <v>อะติยะ</v>
          </cell>
          <cell r="K1430" t="str">
            <v>3-5003-00175-26-4</v>
          </cell>
          <cell r="L1430" t="str">
            <v>แม่แจ่ม</v>
          </cell>
          <cell r="M1430" t="str">
            <v>เชียงใหม่ 3</v>
          </cell>
          <cell r="N1430">
            <v>8</v>
          </cell>
          <cell r="O1430" t="str">
            <v>สินเชื่อธนาคารประชาชน</v>
          </cell>
          <cell r="P1430" t="str">
            <v>1.บุคคลค้ำประกัน</v>
          </cell>
          <cell r="Q1430">
            <v>24858.76</v>
          </cell>
          <cell r="R1430">
            <v>14153.02</v>
          </cell>
          <cell r="S1430" t="str">
            <v>จังหวัดฮอด</v>
          </cell>
          <cell r="T1430" t="str">
            <v>ผบE209</v>
          </cell>
          <cell r="U1430">
            <v>2566</v>
          </cell>
          <cell r="V1430" t="str">
            <v>ผบE419</v>
          </cell>
          <cell r="W1430">
            <v>2566</v>
          </cell>
          <cell r="AA1430">
            <v>8</v>
          </cell>
          <cell r="AB1430">
            <v>5</v>
          </cell>
          <cell r="AC1430">
            <v>2566</v>
          </cell>
          <cell r="BB1430" t="str">
            <v>คำสั่งสืบทรัพย์ 25/8/2568</v>
          </cell>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นายวิทยา อะติยะ</v>
          </cell>
          <cell r="BU1430">
            <v>888165010533</v>
          </cell>
        </row>
        <row r="1431">
          <cell r="B1431">
            <v>2934</v>
          </cell>
          <cell r="C1431">
            <v>2079</v>
          </cell>
          <cell r="D1431">
            <v>2</v>
          </cell>
          <cell r="E1431">
            <v>9</v>
          </cell>
          <cell r="F1431">
            <v>2568</v>
          </cell>
          <cell r="G1431" t="str">
            <v>800096180511 , 800120257202</v>
          </cell>
          <cell r="H1431" t="str">
            <v>นางสาว</v>
          </cell>
          <cell r="I1431" t="str">
            <v>อนิสา</v>
          </cell>
          <cell r="J1431" t="str">
            <v>สุวาท</v>
          </cell>
          <cell r="K1431">
            <v>1509901227520</v>
          </cell>
          <cell r="L1431" t="str">
            <v>ช้างม่อย</v>
          </cell>
          <cell r="M1431" t="str">
            <v>เชียงใหม่ 1</v>
          </cell>
          <cell r="N1431">
            <v>8</v>
          </cell>
          <cell r="O1431" t="str">
            <v>สินเชื่อธนาคารประชาชน , สินเชื่อแก้ไขปัญหาหนี้นอกระบบ PSA ระยะที่ 2</v>
          </cell>
          <cell r="P1431" t="str">
            <v>1.บุคคลค้ำประกัน</v>
          </cell>
          <cell r="Q1431">
            <v>77542</v>
          </cell>
          <cell r="R1431">
            <v>8537.8700000000008</v>
          </cell>
          <cell r="S1431" t="str">
            <v>แขวงเชียงใหม่</v>
          </cell>
          <cell r="T1431" t="str">
            <v>ผบE372</v>
          </cell>
          <cell r="U1431">
            <v>2566</v>
          </cell>
          <cell r="V1431" t="str">
            <v>ผบE2145</v>
          </cell>
          <cell r="W1431">
            <v>2566</v>
          </cell>
          <cell r="X1431">
            <v>18</v>
          </cell>
          <cell r="Y1431">
            <v>4</v>
          </cell>
          <cell r="Z1431">
            <v>2566</v>
          </cell>
          <cell r="BB1431" t="str">
            <v>คำสั่งสืบทรัพย์ 2/9/2568</v>
          </cell>
          <cell r="BT1431" t="str">
            <v>นางสาวอนิสา สุวาท</v>
          </cell>
          <cell r="BU1431">
            <v>883165010780</v>
          </cell>
        </row>
        <row r="1432">
          <cell r="B1432">
            <v>2935</v>
          </cell>
          <cell r="C1432">
            <v>2080</v>
          </cell>
          <cell r="D1432">
            <v>25</v>
          </cell>
          <cell r="E1432">
            <v>8</v>
          </cell>
          <cell r="F1432">
            <v>2568</v>
          </cell>
          <cell r="G1432">
            <v>800083779903</v>
          </cell>
          <cell r="H1432" t="str">
            <v>นาย</v>
          </cell>
          <cell r="I1432" t="str">
            <v>รณชิต</v>
          </cell>
          <cell r="J1432" t="str">
            <v>ชุ่มธิ</v>
          </cell>
          <cell r="K1432" t="str">
            <v>3-5204-00289-97-1</v>
          </cell>
          <cell r="L1432" t="str">
            <v>จอมทอง</v>
          </cell>
          <cell r="M1432" t="str">
            <v>เชียงใหม่ 3</v>
          </cell>
          <cell r="N1432">
            <v>8</v>
          </cell>
          <cell r="O1432" t="str">
            <v>สินเชื่อธนาคารประชาชน</v>
          </cell>
          <cell r="P1432" t="str">
            <v>1.บุคคลค้ำประกัน</v>
          </cell>
          <cell r="Q1432">
            <v>78880</v>
          </cell>
          <cell r="R1432">
            <v>49349.93</v>
          </cell>
          <cell r="S1432" t="str">
            <v>จังหวัดลำพูน</v>
          </cell>
          <cell r="T1432" t="str">
            <v>ผบ.361</v>
          </cell>
          <cell r="U1432">
            <v>2567</v>
          </cell>
          <cell r="V1432" t="str">
            <v>ผบ.447</v>
          </cell>
          <cell r="W1432">
            <v>2567</v>
          </cell>
          <cell r="AA1432">
            <v>9</v>
          </cell>
          <cell r="AB1432">
            <v>12</v>
          </cell>
          <cell r="AC1432">
            <v>2567</v>
          </cell>
          <cell r="BB1432" t="str">
            <v>คำสั่งสืบทรัพย์ 25/8/2568</v>
          </cell>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นายรณชิต ชุ่มธิ</v>
          </cell>
          <cell r="BU1432">
            <v>888167010214</v>
          </cell>
        </row>
        <row r="1433">
          <cell r="B1433">
            <v>2936</v>
          </cell>
          <cell r="C1433">
            <v>2081</v>
          </cell>
          <cell r="D1433">
            <v>25</v>
          </cell>
          <cell r="E1433">
            <v>8</v>
          </cell>
          <cell r="F1433">
            <v>2568</v>
          </cell>
          <cell r="G1433">
            <v>800061228337</v>
          </cell>
          <cell r="H1433" t="str">
            <v>นาย</v>
          </cell>
          <cell r="I1433" t="str">
            <v>อุกฤษณ์</v>
          </cell>
          <cell r="J1433" t="str">
            <v>ตันโต</v>
          </cell>
          <cell r="K1433" t="str">
            <v>3-5002-00674-59-5</v>
          </cell>
          <cell r="L1433" t="str">
            <v>จอมทอง</v>
          </cell>
          <cell r="M1433" t="str">
            <v>เชียงใหม่ 3</v>
          </cell>
          <cell r="N1433">
            <v>8</v>
          </cell>
          <cell r="O1433" t="str">
            <v>สินเชื่อพัฒนาองค์กรชุมชน(รายบุคคล)</v>
          </cell>
          <cell r="P1433" t="str">
            <v>1.บุคคลค้ำประกัน</v>
          </cell>
          <cell r="Q1433">
            <v>77106.22</v>
          </cell>
          <cell r="R1433">
            <v>27813.38</v>
          </cell>
          <cell r="S1433" t="str">
            <v>จังหวัดฮอด</v>
          </cell>
          <cell r="T1433" t="str">
            <v>ผบE403</v>
          </cell>
          <cell r="U1433">
            <v>2568</v>
          </cell>
          <cell r="V1433" t="str">
            <v>ผบE673</v>
          </cell>
          <cell r="W1433">
            <v>2568</v>
          </cell>
          <cell r="AA1433">
            <v>15</v>
          </cell>
          <cell r="AB1433">
            <v>7</v>
          </cell>
          <cell r="AC1433">
            <v>2568</v>
          </cell>
          <cell r="BB1433" t="str">
            <v>คำสั่งสืบทรัพย์ 25/8/2568</v>
          </cell>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นายอุกฤษณ์ ตันโต</v>
          </cell>
          <cell r="BU1433">
            <v>888167010205</v>
          </cell>
        </row>
        <row r="1434">
          <cell r="B1434">
            <v>2937</v>
          </cell>
          <cell r="C1434">
            <v>2082</v>
          </cell>
          <cell r="D1434">
            <v>25</v>
          </cell>
          <cell r="E1434">
            <v>8</v>
          </cell>
          <cell r="F1434">
            <v>2568</v>
          </cell>
          <cell r="G1434">
            <v>800087413228</v>
          </cell>
          <cell r="H1434" t="str">
            <v>นางสาว</v>
          </cell>
          <cell r="I1434" t="str">
            <v>นฤมล</v>
          </cell>
          <cell r="J1434" t="str">
            <v>เมืองใจ</v>
          </cell>
          <cell r="K1434" t="str">
            <v>1-5103-00074-61-5</v>
          </cell>
          <cell r="L1434" t="str">
            <v>อมก๋อย</v>
          </cell>
          <cell r="M1434" t="str">
            <v>เชียงใหม่ 3</v>
          </cell>
          <cell r="N1434">
            <v>8</v>
          </cell>
          <cell r="O1434" t="str">
            <v>สินเชื่อธนาคารประชาชน</v>
          </cell>
          <cell r="P1434" t="str">
            <v>1.บุคคลค้ำประกัน</v>
          </cell>
          <cell r="Q1434">
            <v>60045.04</v>
          </cell>
          <cell r="R1434">
            <v>20147.3</v>
          </cell>
          <cell r="S1434" t="str">
            <v>จังหวัดลำพูน</v>
          </cell>
          <cell r="T1434" t="str">
            <v>ผบ.363</v>
          </cell>
          <cell r="U1434">
            <v>2567</v>
          </cell>
          <cell r="V1434" t="str">
            <v>ผบ.448</v>
          </cell>
          <cell r="W1434">
            <v>2567</v>
          </cell>
          <cell r="AA1434">
            <v>9</v>
          </cell>
          <cell r="AB1434">
            <v>12</v>
          </cell>
          <cell r="AC1434">
            <v>2567</v>
          </cell>
          <cell r="BB1434" t="str">
            <v>คำสั่งสืบทรัพย์ 25/8/2568</v>
          </cell>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นางสาวนฤมล เมืองใจ</v>
          </cell>
          <cell r="BU1434">
            <v>888167010200</v>
          </cell>
        </row>
        <row r="1435">
          <cell r="B1435">
            <v>2940</v>
          </cell>
          <cell r="C1435">
            <v>2085</v>
          </cell>
          <cell r="D1435">
            <v>2</v>
          </cell>
          <cell r="E1435">
            <v>9</v>
          </cell>
          <cell r="F1435">
            <v>2568</v>
          </cell>
          <cell r="G1435">
            <v>800074178644</v>
          </cell>
          <cell r="H1435" t="str">
            <v>นาย</v>
          </cell>
          <cell r="I1435" t="str">
            <v>บัณฑิต</v>
          </cell>
          <cell r="J1435" t="str">
            <v>กานนถาวรโชติ</v>
          </cell>
          <cell r="K1435" t="str">
            <v>3-5805-00079-76-5</v>
          </cell>
          <cell r="L1435" t="str">
            <v>ช้างม่อย</v>
          </cell>
          <cell r="M1435" t="str">
            <v>เชียงใหม่ 1</v>
          </cell>
          <cell r="N1435">
            <v>8</v>
          </cell>
          <cell r="O1435" t="str">
            <v>สินเชื่อธนาคารประชาชน</v>
          </cell>
          <cell r="P1435" t="str">
            <v>1.บุคคลค้ำประกัน</v>
          </cell>
          <cell r="Q1435">
            <v>43005.120000000003</v>
          </cell>
          <cell r="R1435">
            <v>15927.1</v>
          </cell>
          <cell r="S1435" t="str">
            <v>จังหวัดแม่สะเรียง</v>
          </cell>
          <cell r="T1435" t="str">
            <v>ผบE13</v>
          </cell>
          <cell r="U1435">
            <v>2566</v>
          </cell>
          <cell r="V1435" t="str">
            <v>ผบE40</v>
          </cell>
          <cell r="W1435">
            <v>2566</v>
          </cell>
          <cell r="X1435">
            <v>28</v>
          </cell>
          <cell r="Y1435">
            <v>2</v>
          </cell>
          <cell r="Z1435">
            <v>2566</v>
          </cell>
          <cell r="BB1435" t="str">
            <v>คำสั่งสืบทรัพย์ 2/9/2568</v>
          </cell>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นายบัณฑิต กานนถาวรโชติ</v>
          </cell>
          <cell r="BU1435">
            <v>883165010775</v>
          </cell>
        </row>
        <row r="1436">
          <cell r="B1436">
            <v>2941</v>
          </cell>
          <cell r="C1436">
            <v>2086</v>
          </cell>
          <cell r="D1436">
            <v>2</v>
          </cell>
          <cell r="E1436">
            <v>9</v>
          </cell>
          <cell r="F1436">
            <v>2568</v>
          </cell>
          <cell r="G1436">
            <v>800040984406</v>
          </cell>
          <cell r="H1436" t="str">
            <v>นาย</v>
          </cell>
          <cell r="I1436" t="str">
            <v>ปริญญา</v>
          </cell>
          <cell r="J1436" t="str">
            <v>ทาแดง</v>
          </cell>
          <cell r="K1436" t="str">
            <v>3-5017-00182-64-1</v>
          </cell>
          <cell r="L1436" t="str">
            <v>ดอยเต่า</v>
          </cell>
          <cell r="M1436" t="str">
            <v>เชียงใหม่ 3</v>
          </cell>
          <cell r="N1436">
            <v>8</v>
          </cell>
          <cell r="O1436" t="str">
            <v>สินเชื่อธนาคารประชาชน</v>
          </cell>
          <cell r="P1436" t="str">
            <v>1.บุคคลค้ำประกัน</v>
          </cell>
          <cell r="Q1436">
            <v>64323.1</v>
          </cell>
          <cell r="R1436">
            <v>15304.38</v>
          </cell>
          <cell r="S1436" t="str">
            <v>จังหวัดฮอด</v>
          </cell>
          <cell r="T1436" t="str">
            <v>ผบE610</v>
          </cell>
          <cell r="U1436">
            <v>2566</v>
          </cell>
          <cell r="V1436" t="str">
            <v>ผบE825</v>
          </cell>
          <cell r="W1436">
            <v>2566</v>
          </cell>
          <cell r="AA1436">
            <v>17</v>
          </cell>
          <cell r="AB1436">
            <v>7</v>
          </cell>
          <cell r="AC1436">
            <v>2566</v>
          </cell>
          <cell r="BB1436" t="str">
            <v>คำสั่งสืบทรัพย์ 2/9/2568</v>
          </cell>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นายปริญญา ทาแดง</v>
          </cell>
          <cell r="BU1436">
            <v>888466010045</v>
          </cell>
        </row>
        <row r="1437">
          <cell r="B1437">
            <v>2942</v>
          </cell>
          <cell r="C1437">
            <v>2087</v>
          </cell>
          <cell r="D1437">
            <v>2</v>
          </cell>
          <cell r="E1437">
            <v>9</v>
          </cell>
          <cell r="F1437">
            <v>2568</v>
          </cell>
          <cell r="G1437">
            <v>800071956380</v>
          </cell>
          <cell r="H1437" t="str">
            <v>นาง</v>
          </cell>
          <cell r="I1437" t="str">
            <v>อัมพร</v>
          </cell>
          <cell r="J1437" t="str">
            <v>สิทธิสอน</v>
          </cell>
          <cell r="K1437" t="str">
            <v>3-5002-00628-19-4</v>
          </cell>
          <cell r="L1437" t="str">
            <v>จอมทอง</v>
          </cell>
          <cell r="M1437" t="str">
            <v>เชียงใหม่ 4</v>
          </cell>
          <cell r="N1437">
            <v>8</v>
          </cell>
          <cell r="O1437" t="str">
            <v>สินเชื่อธนาคารประชาชน</v>
          </cell>
          <cell r="P1437" t="str">
            <v>1.บุคคลค้ำประกัน</v>
          </cell>
          <cell r="Q1437">
            <v>27474.18</v>
          </cell>
          <cell r="R1437">
            <v>8542.61</v>
          </cell>
          <cell r="S1437" t="str">
            <v>จังหวัดฮอด</v>
          </cell>
          <cell r="T1437" t="str">
            <v>ผบ1161</v>
          </cell>
          <cell r="U1437">
            <v>2562</v>
          </cell>
          <cell r="V1437" t="str">
            <v>ผบ1115</v>
          </cell>
          <cell r="W1437">
            <v>2562</v>
          </cell>
          <cell r="AA1437">
            <v>18</v>
          </cell>
          <cell r="AB1437">
            <v>11</v>
          </cell>
          <cell r="AC1437">
            <v>2562</v>
          </cell>
          <cell r="BB1437" t="str">
            <v>คำสั่งสืบทรัพย์ 2/9/2568</v>
          </cell>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นางอัมพร สิทธิสอน</v>
          </cell>
          <cell r="BU1437">
            <v>883202011833</v>
          </cell>
        </row>
        <row r="1438">
          <cell r="B1438">
            <v>2943</v>
          </cell>
          <cell r="C1438">
            <v>2088</v>
          </cell>
          <cell r="D1438">
            <v>2</v>
          </cell>
          <cell r="E1438">
            <v>9</v>
          </cell>
          <cell r="F1438">
            <v>2568</v>
          </cell>
          <cell r="G1438">
            <v>800067963663</v>
          </cell>
          <cell r="H1438" t="str">
            <v>นางสาว</v>
          </cell>
          <cell r="I1438" t="str">
            <v>ปียา</v>
          </cell>
          <cell r="J1438" t="str">
            <v>อุปนันท์</v>
          </cell>
          <cell r="K1438" t="str">
            <v>3-5002-00711-94-6</v>
          </cell>
          <cell r="L1438" t="str">
            <v>จอมทอง</v>
          </cell>
          <cell r="M1438" t="str">
            <v>เชียงใหม่ 5</v>
          </cell>
          <cell r="N1438">
            <v>8</v>
          </cell>
          <cell r="O1438" t="str">
            <v>สินเชื่อเพื่อการบริโภค</v>
          </cell>
          <cell r="P1438" t="str">
            <v>1.บุคคลค้ำประกัน</v>
          </cell>
          <cell r="Q1438">
            <v>38324</v>
          </cell>
          <cell r="R1438">
            <v>10272.299999999999</v>
          </cell>
          <cell r="S1438" t="str">
            <v>จังหวัดฮอด</v>
          </cell>
          <cell r="T1438" t="str">
            <v>ผบ1150</v>
          </cell>
          <cell r="U1438">
            <v>2562</v>
          </cell>
          <cell r="V1438" t="str">
            <v>ผบ1129</v>
          </cell>
          <cell r="W1438">
            <v>2562</v>
          </cell>
          <cell r="AA1438">
            <v>18</v>
          </cell>
          <cell r="AB1438">
            <v>11</v>
          </cell>
          <cell r="AC1438">
            <v>2562</v>
          </cell>
          <cell r="BB1438" t="str">
            <v>คำสั่งสืบทรัพย์ 2/9/2568</v>
          </cell>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นางสาวปียา อุปนันท์</v>
          </cell>
          <cell r="BU1438">
            <v>883262011830</v>
          </cell>
        </row>
        <row r="1439">
          <cell r="B1439">
            <v>2944</v>
          </cell>
          <cell r="C1439">
            <v>2089</v>
          </cell>
          <cell r="D1439">
            <v>2</v>
          </cell>
          <cell r="E1439">
            <v>9</v>
          </cell>
          <cell r="F1439">
            <v>2568</v>
          </cell>
          <cell r="G1439">
            <v>800067780208</v>
          </cell>
          <cell r="H1439" t="str">
            <v>นาง</v>
          </cell>
          <cell r="I1439" t="str">
            <v>ดวงใจ</v>
          </cell>
          <cell r="J1439" t="str">
            <v>เจริญขุนคีรี</v>
          </cell>
          <cell r="K1439" t="str">
            <v>3-5002-00007-97-1</v>
          </cell>
          <cell r="L1439" t="str">
            <v>จอมทอง</v>
          </cell>
          <cell r="M1439" t="str">
            <v>เชียงใหม่ 3</v>
          </cell>
          <cell r="N1439">
            <v>8</v>
          </cell>
          <cell r="O1439" t="str">
            <v>ประชารัฐเพื่อประชาชน</v>
          </cell>
          <cell r="P1439" t="str">
            <v>1.บุคคลค้ำประกัน</v>
          </cell>
          <cell r="Q1439">
            <v>32824.76</v>
          </cell>
          <cell r="R1439">
            <v>8080.38</v>
          </cell>
          <cell r="S1439" t="str">
            <v>จังหวัดฮอด</v>
          </cell>
          <cell r="T1439" t="str">
            <v>ผบ1171</v>
          </cell>
          <cell r="U1439">
            <v>2562</v>
          </cell>
          <cell r="V1439" t="str">
            <v>ผบ1156</v>
          </cell>
          <cell r="W1439">
            <v>2562</v>
          </cell>
          <cell r="AA1439">
            <v>18</v>
          </cell>
          <cell r="AB1439">
            <v>11</v>
          </cell>
          <cell r="AC1439">
            <v>2562</v>
          </cell>
          <cell r="BB1439" t="str">
            <v>คำสั่งสืบทรัพย์ 2/9/2568</v>
          </cell>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นางดวงใจ เจริญขุนคีรี</v>
          </cell>
          <cell r="BU1439">
            <v>883262011826</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row r="1976">
          <cell r="R1976">
            <v>1</v>
          </cell>
        </row>
      </sheetData>
      <sheetData sheetId="3" refreshError="1"/>
      <sheetData sheetId="4" refreshError="1"/>
      <sheetData sheetId="5"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B6" sqref="B6"/>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2931</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นางช่อทิพย์ คำปาลี</v>
      </c>
      <c r="C2" s="175" t="s">
        <v>73</v>
      </c>
      <c r="D2" s="145" t="str">
        <f t="array" ref="D2">_xlfn.IFS(I1&lt;850,VLOOKUP(I1,[1]บังคับคดี!$B:$ZZ,10,0),AND(I1&gt;=850,I1&lt;1435),VLOOKUP(I1,'[1]บังคับคดีใหม่ ปี2563-2564'!$B:$ZZ,11,0),I1&gt;=1435,VLOOKUP(I1,'[1]สืบทรัพย์ ปี 2564-25666'!$B:$ZZ,11,0))</f>
        <v>ดอยเต่า</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สินเชื่อแก้ไขปัญหาหนี้นอกระบบ PSAระยะที่2</v>
      </c>
      <c r="C3" s="175" t="s">
        <v>208</v>
      </c>
      <c r="D3" s="147">
        <f t="array" ref="D3">_xlfn.IFS(I1&lt;850,VLOOKUP(I1,[1]บังคับคดี!$B:$ZZ,59,0),AND(I1&gt;=850,I1&lt;1435),VLOOKUP(I1,'[1]บังคับคดีใหม่ ปี2563-2564'!$B:$ZZ,64,0),I1&gt;=1435,VLOOKUP(I1,'[1]สืบทรัพย์ ปี 2564-25666'!$B:$ZZ,72,0))</f>
        <v>888165010016</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800096241867</v>
      </c>
      <c r="C4" s="176" t="s">
        <v>262</v>
      </c>
      <c r="D4" s="213">
        <v>243096</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จังหวัดฮอด</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ผบE419/2565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ผบE545/2565</v>
      </c>
      <c r="I5" s="157" t="s">
        <v>255</v>
      </c>
      <c r="J5" s="157"/>
      <c r="K5" s="157"/>
      <c r="L5" s="157"/>
      <c r="M5" s="157"/>
    </row>
    <row r="6" spans="1:25">
      <c r="A6" s="153" t="s">
        <v>335</v>
      </c>
      <c r="B6" s="171">
        <v>35207.870000000003</v>
      </c>
      <c r="C6" s="219" t="s">
        <v>343</v>
      </c>
      <c r="D6" s="148">
        <v>244236</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363</v>
      </c>
      <c r="C12" s="197" t="s">
        <v>364</v>
      </c>
      <c r="D12" s="232"/>
      <c r="E12" s="197" t="s">
        <v>365</v>
      </c>
      <c r="F12" s="232"/>
      <c r="G12" s="197" t="s">
        <v>365</v>
      </c>
      <c r="H12" s="232"/>
      <c r="I12" s="197" t="s">
        <v>365</v>
      </c>
      <c r="J12" s="232"/>
      <c r="K12" s="197"/>
      <c r="L12" s="232"/>
      <c r="M12" s="197"/>
      <c r="N12" s="232"/>
      <c r="O12" s="197" t="s">
        <v>365</v>
      </c>
      <c r="P12" s="232"/>
      <c r="Q12" s="197" t="s">
        <v>365</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152</v>
      </c>
      <c r="C13" s="197"/>
      <c r="D13" s="232"/>
      <c r="E13" s="197"/>
      <c r="F13" s="232"/>
      <c r="G13" s="197"/>
      <c r="H13" s="232"/>
      <c r="I13" s="197"/>
      <c r="J13" s="232"/>
      <c r="K13" s="197"/>
      <c r="L13" s="232"/>
      <c r="M13" s="197"/>
      <c r="N13" s="232"/>
      <c r="O13" s="197"/>
      <c r="P13" s="232"/>
      <c r="Q13" s="197"/>
      <c r="R13" s="152" t="str">
        <f>IF(OR(Table1[[#This Row],[q ชื่อ]]="",Table1[[#This Row],[q ชื่อ]]="-"),"",IF(COUNTIF(Table1[[#This Row],[Column5]:[Column3]],1)&gt;0,"พบ","ไม่พบ"))</f>
        <v/>
      </c>
      <c r="S13" s="158" t="s">
        <v>152</v>
      </c>
      <c r="T13" s="169"/>
      <c r="U13" s="152"/>
      <c r="W13" s="252"/>
      <c r="X13" s="252"/>
      <c r="Y13" s="252"/>
    </row>
    <row r="14" spans="1:25" s="151" customFormat="1">
      <c r="A14" s="165" t="s">
        <v>212</v>
      </c>
      <c r="B14" s="158" t="s">
        <v>366</v>
      </c>
      <c r="C14" s="197" t="s">
        <v>367</v>
      </c>
      <c r="D14" s="232"/>
      <c r="E14" s="197" t="s">
        <v>368</v>
      </c>
      <c r="F14" s="232"/>
      <c r="G14" s="197" t="s">
        <v>365</v>
      </c>
      <c r="H14" s="232"/>
      <c r="I14" s="197" t="s">
        <v>369</v>
      </c>
      <c r="J14" s="232"/>
      <c r="K14" s="197" t="s">
        <v>365</v>
      </c>
      <c r="L14" s="232"/>
      <c r="M14" s="197"/>
      <c r="N14" s="232"/>
      <c r="O14" s="197" t="s">
        <v>365</v>
      </c>
      <c r="P14" s="232"/>
      <c r="Q14" s="197" t="s">
        <v>369</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370</v>
      </c>
      <c r="C15" s="197" t="s">
        <v>371</v>
      </c>
      <c r="D15" s="232"/>
      <c r="E15" s="197" t="s">
        <v>365</v>
      </c>
      <c r="F15" s="232"/>
      <c r="G15" s="197" t="s">
        <v>365</v>
      </c>
      <c r="H15" s="232"/>
      <c r="I15" s="197"/>
      <c r="J15" s="232"/>
      <c r="K15" s="197" t="s">
        <v>365</v>
      </c>
      <c r="L15" s="232"/>
      <c r="M15" s="197"/>
      <c r="N15" s="232"/>
      <c r="O15" s="197" t="s">
        <v>365</v>
      </c>
      <c r="P15" s="232"/>
      <c r="Q15" s="197"/>
      <c r="R15" s="152" t="str">
        <f>IF(OR(Table1[[#This Row],[q ชื่อ]]="",Table1[[#This Row],[q ชื่อ]]="-"),"",IF(COUNTIF(Table1[[#This Row],[Column5]:[Column3]],1)&gt;0,"พบ","ไม่พบ"))</f>
        <v>ไม่พบ</v>
      </c>
      <c r="S15" s="158"/>
      <c r="T15" s="169"/>
      <c r="U15" s="152"/>
      <c r="W15" s="166" t="s">
        <v>247</v>
      </c>
      <c r="X15" s="166"/>
      <c r="Y15" s="166"/>
    </row>
    <row r="16" spans="1:25" s="151" customFormat="1">
      <c r="A16" s="165" t="s">
        <v>213</v>
      </c>
      <c r="B16" s="158" t="s">
        <v>372</v>
      </c>
      <c r="C16" s="197" t="s">
        <v>373</v>
      </c>
      <c r="D16" s="232"/>
      <c r="E16" s="197" t="s">
        <v>365</v>
      </c>
      <c r="F16" s="232"/>
      <c r="G16" s="197" t="s">
        <v>365</v>
      </c>
      <c r="H16" s="232"/>
      <c r="I16" s="197" t="s">
        <v>365</v>
      </c>
      <c r="J16" s="232"/>
      <c r="K16" s="197"/>
      <c r="L16" s="232"/>
      <c r="M16" s="197"/>
      <c r="N16" s="232"/>
      <c r="O16" s="197" t="s">
        <v>365</v>
      </c>
      <c r="P16" s="232"/>
      <c r="Q16" s="197" t="s">
        <v>365</v>
      </c>
      <c r="R16" s="152" t="str">
        <f>IF(OR(Table1[[#This Row],[q ชื่อ]]="",Table1[[#This Row],[q ชื่อ]]="-"),"",IF(COUNTIF(Table1[[#This Row],[Column5]:[Column3]],1)&gt;0,"พบ","ไม่พบ"))</f>
        <v>ไม่พบ</v>
      </c>
      <c r="S16" s="158" t="s">
        <v>152</v>
      </c>
      <c r="T16" s="169"/>
      <c r="U16" s="152"/>
      <c r="W16" s="166" t="s">
        <v>336</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t="s">
        <v>152</v>
      </c>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2931 - รายงานผลสืบทรัพย์ ราย นางช่อทิพย์ คำปาลี สาขาดอยเต่า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disablePrompts="1"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9"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D17:D31</xm:sqref>
        </x14:conditionalFormatting>
        <x14:conditionalFormatting xmlns:xm="http://schemas.microsoft.com/office/excel/2006/main">
          <x14:cfRule type="iconSet" priority="15"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F17:F31</xm:sqref>
        </x14:conditionalFormatting>
        <x14:conditionalFormatting xmlns:xm="http://schemas.microsoft.com/office/excel/2006/main">
          <x14:cfRule type="iconSet" priority="11"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H17:H31</xm:sqref>
        </x14:conditionalFormatting>
        <x14:conditionalFormatting xmlns:xm="http://schemas.microsoft.com/office/excel/2006/main">
          <x14:cfRule type="iconSet" priority="10"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J17:J31</xm:sqref>
        </x14:conditionalFormatting>
        <x14:conditionalFormatting xmlns:xm="http://schemas.microsoft.com/office/excel/2006/main">
          <x14:cfRule type="iconSet" priority="8"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L17:L31</xm:sqref>
        </x14:conditionalFormatting>
        <x14:conditionalFormatting xmlns:xm="http://schemas.microsoft.com/office/excel/2006/main">
          <x14:cfRule type="iconSet" priority="13"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N17:N31</xm:sqref>
        </x14:conditionalFormatting>
        <x14:conditionalFormatting xmlns:xm="http://schemas.microsoft.com/office/excel/2006/main">
          <x14:cfRule type="iconSet" priority="12"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P17:P31</xm:sqref>
        </x14:conditionalFormatting>
        <x14:conditionalFormatting xmlns:xm="http://schemas.microsoft.com/office/excel/2006/main">
          <x14:cfRule type="iconSet" priority="2" id="{D1DBBDB8-1C00-443C-B5E6-D32838605A3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D12:D16</xm:sqref>
        </x14:conditionalFormatting>
        <x14:conditionalFormatting xmlns:xm="http://schemas.microsoft.com/office/excel/2006/main">
          <x14:cfRule type="iconSet" priority="7" id="{37B28EB2-1A99-4F3F-80C7-0E486801A3FF}">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F12:F16</xm:sqref>
        </x14:conditionalFormatting>
        <x14:conditionalFormatting xmlns:xm="http://schemas.microsoft.com/office/excel/2006/main">
          <x14:cfRule type="iconSet" priority="4" id="{63E39BDB-3A53-45B0-ABE1-BDF5F91FCC2B}">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H12:H16</xm:sqref>
        </x14:conditionalFormatting>
        <x14:conditionalFormatting xmlns:xm="http://schemas.microsoft.com/office/excel/2006/main">
          <x14:cfRule type="iconSet" priority="3" id="{5093A0BA-2F63-4528-A815-8F076E4A5DD3}">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J12:J16</xm:sqref>
        </x14:conditionalFormatting>
        <x14:conditionalFormatting xmlns:xm="http://schemas.microsoft.com/office/excel/2006/main">
          <x14:cfRule type="iconSet" priority="1" id="{4EBEFA2D-6BF9-462B-8EED-C0E03C32A036}">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L12:L16</xm:sqref>
        </x14:conditionalFormatting>
        <x14:conditionalFormatting xmlns:xm="http://schemas.microsoft.com/office/excel/2006/main">
          <x14:cfRule type="iconSet" priority="6" id="{CEE9B0AF-1735-4838-AAD3-3095BE05EE1E}">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N12:N16</xm:sqref>
        </x14:conditionalFormatting>
        <x14:conditionalFormatting xmlns:xm="http://schemas.microsoft.com/office/excel/2006/main">
          <x14:cfRule type="iconSet" priority="5" id="{D731D7DA-6FE1-4F13-B0CF-0C0423D2396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P12:P16</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12" sqref="AM12"/>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กันยายน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59" t="str">
        <f>Sheet1!B2</f>
        <v>นางช่อทิพย์ คำปาลี</v>
      </c>
      <c r="F4" s="259"/>
      <c r="G4" s="259"/>
      <c r="H4" s="259"/>
      <c r="I4" s="259"/>
      <c r="J4" s="259"/>
      <c r="K4" s="259"/>
      <c r="L4" s="259"/>
      <c r="M4" s="259"/>
      <c r="N4" s="259"/>
      <c r="O4" s="259"/>
      <c r="P4" s="259"/>
      <c r="Q4" s="259"/>
      <c r="R4" s="259"/>
      <c r="S4" s="259"/>
      <c r="T4" s="259"/>
      <c r="U4" s="258" t="s">
        <v>73</v>
      </c>
      <c r="V4" s="258"/>
      <c r="W4" s="259" t="str">
        <f>Sheet1!D2</f>
        <v>ดอยเต่า</v>
      </c>
      <c r="X4" s="259"/>
      <c r="Y4" s="259"/>
      <c r="Z4" s="259"/>
      <c r="AA4" s="259"/>
      <c r="AB4" s="259"/>
      <c r="AC4" s="259"/>
      <c r="AD4" s="259"/>
      <c r="AE4" s="259"/>
      <c r="AF4" s="259"/>
      <c r="AG4" s="259"/>
      <c r="AH4" s="259"/>
      <c r="AI4" s="259"/>
      <c r="AJ4" s="259"/>
      <c r="AK4" s="138"/>
      <c r="AL4" s="180" t="s">
        <v>259</v>
      </c>
      <c r="AM4" s="179" t="s">
        <v>362</v>
      </c>
      <c r="AO4" s="161" t="s">
        <v>239</v>
      </c>
      <c r="AP4" s="138"/>
      <c r="AQ4" s="138"/>
    </row>
    <row r="5" spans="1:43">
      <c r="A5" s="19" t="s">
        <v>206</v>
      </c>
      <c r="B5" s="137"/>
      <c r="D5" s="260" t="str">
        <f>Sheet1!B3</f>
        <v>สินเชื่อแก้ไขปัญหาหนี้นอกระบบ PSAระยะที่2</v>
      </c>
      <c r="E5" s="260"/>
      <c r="F5" s="260"/>
      <c r="G5" s="260"/>
      <c r="H5" s="260"/>
      <c r="I5" s="260"/>
      <c r="J5" s="260"/>
      <c r="K5" s="260"/>
      <c r="L5" s="260"/>
      <c r="M5" s="260"/>
      <c r="N5" s="260"/>
      <c r="O5" s="260"/>
      <c r="P5" s="260"/>
      <c r="Q5" s="260"/>
      <c r="R5" s="260"/>
      <c r="S5" s="258" t="s">
        <v>208</v>
      </c>
      <c r="T5" s="258"/>
      <c r="U5" s="258"/>
      <c r="V5" s="258"/>
      <c r="W5" s="257">
        <f>IF(OR(Sheet1!D3=0,Sheet1!D3="-"),"-",Sheet1!D3)</f>
        <v>888165010016</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2931(68) - รายงานผลสืบทรัพย์ ราย นางช่อทิพย์ คำปาลี สาขาดอยเต่า (สืบรอบที่ 1) - ไม่พบทรัพย์</v>
      </c>
      <c r="AM5" s="138"/>
      <c r="AO5" s="162" t="s">
        <v>256</v>
      </c>
      <c r="AP5" s="138"/>
      <c r="AQ5" s="138"/>
    </row>
    <row r="6" spans="1:43">
      <c r="A6" s="19" t="s">
        <v>207</v>
      </c>
      <c r="B6" s="137"/>
      <c r="F6" s="264">
        <f>Sheet1!B4</f>
        <v>800096241867</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340</v>
      </c>
      <c r="AO6" s="162" t="s">
        <v>248</v>
      </c>
      <c r="AP6" s="138"/>
      <c r="AQ6" s="138"/>
    </row>
    <row r="7" spans="1:43">
      <c r="A7" s="19" t="s">
        <v>63</v>
      </c>
      <c r="B7" s="137"/>
      <c r="C7" s="260" t="str">
        <f>Sheet1!B5</f>
        <v>จังหวัดฮอด</v>
      </c>
      <c r="D7" s="260"/>
      <c r="E7" s="260"/>
      <c r="F7" s="260"/>
      <c r="G7" s="260"/>
      <c r="H7" s="260"/>
      <c r="I7" s="260"/>
      <c r="J7" s="260"/>
      <c r="K7" s="278" t="s">
        <v>209</v>
      </c>
      <c r="L7" s="278"/>
      <c r="M7" s="278"/>
      <c r="N7" s="278"/>
      <c r="O7" s="278"/>
      <c r="P7" s="278"/>
      <c r="Q7" s="261" t="str">
        <f>Sheet1!D5</f>
        <v>ผบE419/2565</v>
      </c>
      <c r="R7" s="261"/>
      <c r="S7" s="261"/>
      <c r="T7" s="261"/>
      <c r="U7" s="261"/>
      <c r="V7" s="261"/>
      <c r="W7" s="261"/>
      <c r="X7" s="277" t="s">
        <v>210</v>
      </c>
      <c r="Y7" s="277"/>
      <c r="Z7" s="277"/>
      <c r="AA7" s="277"/>
      <c r="AB7" s="277"/>
      <c r="AC7" s="277"/>
      <c r="AD7" s="261" t="str">
        <f>Sheet1!F5</f>
        <v>ผบE545/2565</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นางช่อทิพย์ คำปาลี</v>
      </c>
      <c r="G9" s="262"/>
      <c r="H9" s="262"/>
      <c r="I9" s="262"/>
      <c r="J9" s="262"/>
      <c r="K9" s="262"/>
      <c r="L9" s="262"/>
      <c r="M9" s="262"/>
      <c r="N9" s="262"/>
      <c r="O9" s="262"/>
      <c r="P9" s="262"/>
      <c r="Q9" s="262"/>
      <c r="R9" s="262"/>
      <c r="S9" s="2" t="str">
        <f>Sheet1!A13</f>
        <v>คู่สมรสจำเลยที่ 1</v>
      </c>
      <c r="Y9" s="263" t="str">
        <f>Sheet1!B13</f>
        <v>-</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นายอุไล กองศรี</v>
      </c>
      <c r="G10" s="262"/>
      <c r="H10" s="262"/>
      <c r="I10" s="262"/>
      <c r="J10" s="262"/>
      <c r="K10" s="262"/>
      <c r="L10" s="262"/>
      <c r="M10" s="262"/>
      <c r="N10" s="262"/>
      <c r="O10" s="262"/>
      <c r="P10" s="262"/>
      <c r="Q10" s="262"/>
      <c r="R10" s="262"/>
      <c r="S10" s="2" t="s">
        <v>214</v>
      </c>
      <c r="Y10" s="263" t="str">
        <f>Sheet1!B15</f>
        <v>นางสาวอัญชลี เทียนช้อน</v>
      </c>
      <c r="Z10" s="263"/>
      <c r="AA10" s="263"/>
      <c r="AB10" s="263"/>
      <c r="AC10" s="263"/>
      <c r="AD10" s="263"/>
      <c r="AE10" s="263"/>
      <c r="AF10" s="263"/>
      <c r="AG10" s="263"/>
      <c r="AH10" s="263"/>
      <c r="AI10" s="263"/>
      <c r="AJ10" s="263"/>
      <c r="AK10" s="138"/>
      <c r="AN10" s="138"/>
      <c r="AO10" s="164" t="s">
        <v>234</v>
      </c>
      <c r="AP10" s="138"/>
      <c r="AQ10" s="138"/>
    </row>
    <row r="11" spans="1:43">
      <c r="A11" s="19"/>
      <c r="B11" s="2" t="s">
        <v>213</v>
      </c>
      <c r="F11" s="262" t="str">
        <f>Sheet1!B16</f>
        <v>นายจรัญ บุญแหน้น</v>
      </c>
      <c r="G11" s="262"/>
      <c r="H11" s="262"/>
      <c r="I11" s="262"/>
      <c r="J11" s="262"/>
      <c r="K11" s="262"/>
      <c r="L11" s="262"/>
      <c r="M11" s="262"/>
      <c r="N11" s="262"/>
      <c r="O11" s="262"/>
      <c r="P11" s="262"/>
      <c r="Q11" s="262"/>
      <c r="R11" s="262"/>
      <c r="S11" s="2" t="s">
        <v>215</v>
      </c>
      <c r="Y11" s="263">
        <f>Sheet1!B17</f>
        <v>0</v>
      </c>
      <c r="Z11" s="263"/>
      <c r="AA11" s="263"/>
      <c r="AB11" s="263"/>
      <c r="AC11" s="263"/>
      <c r="AD11" s="263"/>
      <c r="AE11" s="263"/>
      <c r="AF11" s="263"/>
      <c r="AG11" s="263"/>
      <c r="AH11" s="263"/>
      <c r="AI11" s="263"/>
      <c r="AJ11" s="263"/>
      <c r="AK11" s="138"/>
      <c r="AL11" s="138"/>
      <c r="AM11" s="138"/>
      <c r="AN11" s="138"/>
      <c r="AO11" s="164" t="s">
        <v>235</v>
      </c>
      <c r="AP11" s="138"/>
      <c r="AQ11" s="138"/>
    </row>
    <row r="12" spans="1:43">
      <c r="A12" s="19"/>
      <c r="B12" s="2" t="s">
        <v>216</v>
      </c>
      <c r="F12" s="262">
        <f>Sheet1!B18</f>
        <v>0</v>
      </c>
      <c r="G12" s="262"/>
      <c r="H12" s="262"/>
      <c r="I12" s="262"/>
      <c r="J12" s="262"/>
      <c r="K12" s="262"/>
      <c r="L12" s="262"/>
      <c r="M12" s="262"/>
      <c r="N12" s="262"/>
      <c r="O12" s="262"/>
      <c r="P12" s="262"/>
      <c r="Q12" s="262"/>
      <c r="R12" s="262"/>
      <c r="S12" s="2" t="s">
        <v>219</v>
      </c>
      <c r="Y12" s="263" t="str">
        <f>Sheet1!B19</f>
        <v>-</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อ.ดอยเต่า
- ณ ภูมิลำเนาปัจจุบัน : อ.ดอยเต่า
- ขณะทำสัญญา : อ.ดอยเต่า
- ที่จดทะเบียนสมรส : -
- ที่จดทะเบียนหย่า : -
- สถานที่ทำสัญญา : อ.ดอยเต่า
- ตามคำขอกู้ : อ.ดอยเต่า</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
-
ไม่พบ
ไม่พบ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customHeight="1">
      <c r="A23" s="256" t="str">
        <f>IF(OR(Y9=0,Y9="-"),"ซ่อนช่อง",S9)</f>
        <v>ซ่อนช่อง</v>
      </c>
      <c r="B23" s="256"/>
      <c r="C23" s="256"/>
      <c r="D23" s="256"/>
      <c r="E23" s="256"/>
      <c r="F23" s="256"/>
      <c r="G23" s="272"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73"/>
      <c r="I23" s="273"/>
      <c r="J23" s="273"/>
      <c r="K23" s="273"/>
      <c r="L23" s="273"/>
      <c r="M23" s="273"/>
      <c r="N23" s="273"/>
      <c r="O23" s="273"/>
      <c r="P23" s="273"/>
      <c r="Q23" s="273"/>
      <c r="R23" s="273"/>
      <c r="S23" s="274"/>
      <c r="T23" s="276"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76"/>
      <c r="V23" s="276"/>
      <c r="W23" s="276"/>
      <c r="X23" s="269" t="e">
        <f>CONCATENATE(CHAR(10),IF(OR(VLOOKUP(A23,Table1[#All],18,0)="ไม่พบ",VLOOKUP(A23,Table1[#All],18,0)="-"),"-",VLOOKUP(A23,Table1[#All],19,0)))</f>
        <v>#N/A</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อ.แก้งคร้อ
- ณ ภูมิลำเนาปัจจุบัน : อ.ดอยเต่า
- ขณะทำสัญญา : อ.สีชมพู
- ที่จดทะเบียนสมรส : อ.ดอยเต่า
- ที่จดทะเบียนหย่า : -
- สถานที่ทำสัญญา : อ.ดอยเต่า
- ตามคำขอกู้ : อ.สีชมพู</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ไม่พบ
-
ไม่พบ
ไม่พบ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customHeight="1">
      <c r="A27" s="256" t="str">
        <f>IF(OR(Y10=0,Y10="-"),"ซ่อนช่อง",S10)</f>
        <v>คู่สมรสจำเลยที่ 2</v>
      </c>
      <c r="B27" s="256"/>
      <c r="C27" s="256"/>
      <c r="D27" s="256"/>
      <c r="E27" s="256"/>
      <c r="F27" s="256"/>
      <c r="G27" s="272"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อ.ดอยเต่า
- ณ ภูมิลำเนาปัจจุบัน : อ.ดอยเต่า
- ขณะทำสัญญา : -
- ที่จดทะเบียนสมรส : อ.ดอยเต่า
- ที่จดทะเบียนหย่า : -
- สถานที่ทำสัญญา : อ.ดอยเต่า
- ตามคำขอกู้ : -</v>
      </c>
      <c r="H27" s="273"/>
      <c r="I27" s="273"/>
      <c r="J27" s="273"/>
      <c r="K27" s="273"/>
      <c r="L27" s="273"/>
      <c r="M27" s="273"/>
      <c r="N27" s="273"/>
      <c r="O27" s="273"/>
      <c r="P27" s="273"/>
      <c r="Q27" s="273"/>
      <c r="R27" s="273"/>
      <c r="S27" s="274"/>
      <c r="T27" s="276"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ไม่พบ
ไม่พบ
-
ไม่พบ
-
ไม่พบ
-
</v>
      </c>
      <c r="U27" s="276"/>
      <c r="V27" s="276"/>
      <c r="W27" s="276"/>
      <c r="X27" s="269" t="str">
        <f>CONCATENATE(CHAR(10),IF(OR(VLOOKUP(A27,Table1[#All],18,0)="ไม่พบ",VLOOKUP(A27,Table1[#All],18,0)="-"),"-",VLOOKUP(A27,Table1[#All],19,0)))</f>
        <v xml:space="preserve">
-</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อ.ดอยเต่า
- ณ ภูมิลำเนาปัจจุบัน : อ.ดอยเต่า
- ขณะทำสัญญา : อ.ดอยเต่า
- ที่จดทะเบียนสมรส : -
- ที่จดทะเบียนหย่า : -
- สถานที่ทำสัญญา : อ.ดอยเต่า
- ตามคำขอกู้ : อ.ดอยเต่า</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ไม่พบ
ไม่พบ
ไม่พบ
-
-
ไม่พบ
ไม่พบ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hidden="1"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hidden="1"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hidden="1"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hidden="1"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hidden="1"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hidden="1"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hidden="1"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hidden="1"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hidden="1"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hidden="1"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hidden="1"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hidden="1"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hidden="1"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hidden="1"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hidden="1"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hidden="1"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hidden="1"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hidden="1"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hidden="1"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hidden="1"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hidden="1"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hidden="1"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hidden="1"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hidden="1"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hidden="1"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hidden="1"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360</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2568</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342</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361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374</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ผบE419/2565 ในคดีหมายเลขแดงที่  ผบE545/2565 ลว.27 กรกฎาคม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12</v>
      </c>
      <c r="AV16" s="209" t="s">
        <v>333</v>
      </c>
    </row>
    <row r="17" spans="1:45">
      <c r="A17" s="182"/>
      <c r="B17" s="182"/>
      <c r="C17" s="262" t="str">
        <f>IF(AS17="","ซ่อนช่อง",CONCATENATE("1. ",VLOOKUP(AS17,Table1[#All],2,0)))</f>
        <v>1. นางช่อทิพย์ คำปาลี</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3-5017-00198-13-1</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นายอุไล กองศรี</v>
      </c>
      <c r="D18" s="283"/>
      <c r="E18" s="283"/>
      <c r="F18" s="283"/>
      <c r="G18" s="283"/>
      <c r="H18" s="283"/>
      <c r="I18" s="283"/>
      <c r="J18" s="283"/>
      <c r="K18" s="283"/>
      <c r="L18" s="283"/>
      <c r="M18" s="283"/>
      <c r="N18" s="283"/>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4" t="str">
        <f>IF(AS18="","",VLOOKUP(AS18,Table1[#All],3,0))</f>
        <v>3-3612-00674-61-0</v>
      </c>
      <c r="AE18" s="284"/>
      <c r="AF18" s="284"/>
      <c r="AG18" s="284"/>
      <c r="AH18" s="284"/>
      <c r="AI18" s="284"/>
      <c r="AJ18" s="284"/>
      <c r="AK18" s="284"/>
      <c r="AL18" s="189"/>
      <c r="AM18" s="187"/>
      <c r="AN18" s="187"/>
      <c r="AO18" s="187"/>
      <c r="AP18" s="187"/>
      <c r="AQ18" s="187"/>
      <c r="AS18" s="191" t="s">
        <v>212</v>
      </c>
    </row>
    <row r="19" spans="1:45">
      <c r="A19" s="187"/>
      <c r="B19" s="187"/>
      <c r="C19" s="283" t="str">
        <f>IF(AS19="","ซ่อนช่อง",CONCATENATE("3. ",VLOOKUP(AS19,Table1[#All],2,0)))</f>
        <v>3. นางสาวอัญชลี เทียนช้อน</v>
      </c>
      <c r="D19" s="283"/>
      <c r="E19" s="283"/>
      <c r="F19" s="283"/>
      <c r="G19" s="283"/>
      <c r="H19" s="283"/>
      <c r="I19" s="283"/>
      <c r="J19" s="283"/>
      <c r="K19" s="283"/>
      <c r="L19" s="283"/>
      <c r="M19" s="283"/>
      <c r="N19" s="283"/>
      <c r="O19" s="188"/>
      <c r="P19" s="187" t="str">
        <f>IF(AS19="","",AS19)</f>
        <v>คู่สมรสจำเลยที่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1-5017-00052-95-4</v>
      </c>
      <c r="AE19" s="284"/>
      <c r="AF19" s="284"/>
      <c r="AG19" s="284"/>
      <c r="AH19" s="284"/>
      <c r="AI19" s="284"/>
      <c r="AJ19" s="284"/>
      <c r="AK19" s="284"/>
      <c r="AL19" s="189"/>
      <c r="AM19" s="187"/>
      <c r="AN19" s="187"/>
      <c r="AO19" s="187"/>
      <c r="AP19" s="187"/>
      <c r="AQ19" s="187"/>
      <c r="AS19" s="191" t="s">
        <v>214</v>
      </c>
    </row>
    <row r="20" spans="1:45">
      <c r="A20" s="187"/>
      <c r="B20" s="187"/>
      <c r="C20" s="283" t="str">
        <f>IF(AS20="","ซ่อนช่อง",CONCATENATE("4. ",VLOOKUP(AS20,Table1[#All],2,0)))</f>
        <v>4. นายจรัญ บุญแหน้น</v>
      </c>
      <c r="D20" s="283"/>
      <c r="E20" s="283"/>
      <c r="F20" s="283"/>
      <c r="G20" s="283"/>
      <c r="H20" s="283"/>
      <c r="I20" s="283"/>
      <c r="J20" s="283"/>
      <c r="K20" s="283"/>
      <c r="L20" s="283"/>
      <c r="M20" s="283"/>
      <c r="N20" s="283"/>
      <c r="O20" s="188"/>
      <c r="P20" s="187" t="str">
        <f t="shared" ref="P20:P32" si="2">IF(AS20="","",AS20)</f>
        <v>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4" t="str">
        <f>IF(AS20="","",VLOOKUP(AS20,Table1[#All],3,0))</f>
        <v>3-5017-00030-58-2</v>
      </c>
      <c r="AE20" s="284"/>
      <c r="AF20" s="284"/>
      <c r="AG20" s="284"/>
      <c r="AH20" s="284"/>
      <c r="AI20" s="284"/>
      <c r="AJ20" s="284"/>
      <c r="AK20" s="284"/>
      <c r="AL20" s="189"/>
      <c r="AM20" s="187"/>
      <c r="AN20" s="187"/>
      <c r="AO20" s="187"/>
      <c r="AP20" s="187"/>
      <c r="AQ20" s="187"/>
      <c r="AS20" s="191" t="s">
        <v>213</v>
      </c>
    </row>
    <row r="21" spans="1:45" hidden="1">
      <c r="A21" s="187"/>
      <c r="B21" s="187"/>
      <c r="C21" s="283" t="str">
        <f>IF(AS21="","ซ่อนช่อง",CONCATENATE("5. ",VLOOKUP(AS21,Table1[#All],2,0)))</f>
        <v>ซ่อนช่อง</v>
      </c>
      <c r="D21" s="283"/>
      <c r="E21" s="283"/>
      <c r="F21" s="283"/>
      <c r="G21" s="283"/>
      <c r="H21" s="283"/>
      <c r="I21" s="283"/>
      <c r="J21" s="283"/>
      <c r="K21" s="283"/>
      <c r="L21" s="283"/>
      <c r="M21" s="283"/>
      <c r="N21" s="283"/>
      <c r="O21" s="188"/>
      <c r="P21" s="187" t="str">
        <f t="shared" si="2"/>
        <v/>
      </c>
      <c r="Q21" s="187"/>
      <c r="R21" s="187"/>
      <c r="S21" s="187"/>
      <c r="T21" s="187"/>
      <c r="U21" s="187"/>
      <c r="V21" s="187"/>
      <c r="W21" s="187" t="str">
        <f t="shared" si="3"/>
        <v/>
      </c>
      <c r="X21" s="187"/>
      <c r="Y21" s="187"/>
      <c r="Z21" s="187"/>
      <c r="AA21" s="187"/>
      <c r="AB21" s="187"/>
      <c r="AC21" s="187"/>
      <c r="AD21" s="284" t="str">
        <f>IF(AS21="","",VLOOKUP(AS21,Table1[#All],3,0))</f>
        <v/>
      </c>
      <c r="AE21" s="284"/>
      <c r="AF21" s="284"/>
      <c r="AG21" s="284"/>
      <c r="AH21" s="284"/>
      <c r="AI21" s="284"/>
      <c r="AJ21" s="284"/>
      <c r="AK21" s="284"/>
      <c r="AL21" s="189"/>
      <c r="AM21" s="187"/>
      <c r="AN21" s="187"/>
      <c r="AO21" s="187"/>
      <c r="AP21" s="187"/>
      <c r="AQ21" s="187"/>
      <c r="AS21" s="191"/>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342</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ผบE419/2565 คดีหมายเลขแดงที่ ผบE545/2565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นางช่อทิพย์ คำปาลี</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3-5017-00198-13-1</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2025-09-11T09:07:21Z</cp:lastPrinted>
  <dcterms:created xsi:type="dcterms:W3CDTF">2016-06-06T16:13:57Z</dcterms:created>
  <dcterms:modified xsi:type="dcterms:W3CDTF">2025-09-11T09:08:01Z</dcterms:modified>
</cp:coreProperties>
</file>