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7-นางสาวนฤมล เมืองใจ\"/>
    </mc:Choice>
  </mc:AlternateContent>
  <xr:revisionPtr revIDLastSave="0" documentId="13_ncr:1_{DC069E51-4AF8-4CD3-8D17-11F628CA834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<sst xmlns="http://schemas.openxmlformats.org/spreadsheetml/2006/main" count="740" uniqueCount="379">
  <si>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</si>
  <si>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</si>
  <si>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</si>
  <si>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</si>
  <si>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</si>
  <si>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</si>
  <si>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</si>
  <si>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</si>
  <si>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</si>
  <si>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</si>
  <si>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</si>
  <si>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</si>
  <si>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</si>
  <si>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</si>
  <si>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</si>
  <si>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</si>
  <si>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</si>
  <si>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</si>
  <si>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</si>
  <si>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</si>
  <si>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</si>
  <si>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</si>
  <si>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</si>
  <si>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</si>
  <si>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</si>
  <si>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</si>
  <si>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</si>
  <si>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</si>
  <si>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</si>
  <si>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</si>
  <si>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</si>
  <si>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</si>
  <si>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</si>
  <si>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</si>
  <si>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</si>
  <si>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</si>
  <si>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</si>
  <si>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</si>
  <si>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</si>
  <si>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</si>
  <si>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</si>
  <si>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</si>
  <si>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</si>
  <si>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</si>
  <si>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</si>
  <si>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</si>
  <si>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</si>
  <si>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</si>
  <si>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</si>
  <si>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</si>
  <si>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</si>
  <si>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</si>
  <si>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</si>
  <si>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</si>
  <si>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</si>
  <si>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</si>
  <si>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</si>
  <si>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</si>
  <si>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</si>
  <si>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</si>
  <si>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</si>
  <si>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</si>
  <si>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</si>
  <si>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</si>
  <si>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</si>
  <si>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</si>
  <si>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</si>
  <si>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</si>
  <si>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</si>
  <si>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</si>
  <si>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</si>
  <si>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</si>
  <si>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</si>
  <si>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</si>
  <si>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</si>
  <si>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</si>
  <si>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</si>
  <si>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</si>
  <si>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</si>
  <si>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</si>
  <si>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</si>
  <si>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</si>
  <si>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</si>
  <si>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</si>
  <si>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</si>
  <si>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</si>
  <si>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</si>
  <si>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</si>
  <si>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</si>
  <si>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</si>
  <si>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</si>
  <si>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</si>
  <si>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</si>
  <si>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</si>
  <si>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</si>
  <si>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</si>
  <si>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</si>
  <si>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</si>
  <si>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</si>
  <si>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</si>
  <si>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</si>
  <si>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</si>
  <si>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</si>
  <si>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</si>
  <si>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</si>
  <si>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</si>
  <si>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</si>
  <si>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</si>
  <si>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</si>
  <si>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</si>
  <si>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</si>
  <si>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</si>
  <si>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</si>
  <si>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</si>
  <si>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</si>
  <si>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</si>
  <si>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</si>
  <si>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</si>
  <si>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</si>
  <si>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</si>
  <si>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</si>
  <si>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</si>
  <si>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</si>
  <si>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</si>
  <si>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</si>
  <si>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</si>
  <si>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</si>
  <si>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</si>
  <si>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</si>
  <si>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</si>
  <si>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</si>
  <si>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</si>
  <si>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</si>
  <si>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</si>
  <si>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</si>
  <si>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</si>
  <si>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</si>
  <si>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</si>
  <si>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</si>
  <si>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</si>
  <si>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</si>
  <si>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</si>
  <si>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</si>
  <si>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</si>
  <si>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</si>
  <si>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</si>
  <si>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</si>
  <si>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</si>
  <si>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</si>
  <si>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</si>
  <si>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</si>
  <si>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</si>
  <si>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</si>
  <si>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</si>
  <si>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</si>
  <si>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</si>
  <si>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</si>
  <si>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</si>
  <si>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</si>
  <si>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</si>
  <si>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</si>
  <si>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</si>
  <si>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</si>
  <si>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</si>
  <si>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</si>
  <si>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</si>
  <si>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</si>
  <si>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</si>
  <si>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</si>
  <si>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</si>
  <si>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</si>
  <si>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</si>
  <si>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</si>
  <si>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</si>
  <si>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</si>
  <si>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</si>
  <si>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</si>
  <si>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</si>
  <si>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</si>
  <si>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</si>
  <si>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</si>
  <si>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</si>
  <si>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</si>
  <si>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</si>
  <si>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</si>
  <si>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</si>
  <si>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</si>
  <si>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</si>
  <si>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</si>
  <si>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</si>
  <si>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</si>
  <si>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</si>
  <si>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</si>
  <si>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</si>
  <si>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</si>
  <si>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</si>
  <si>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</si>
  <si>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</si>
  <si>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</si>
  <si>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</si>
  <si>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</si>
  <si>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</si>
  <si>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</si>
  <si>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</si>
  <si>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</si>
  <si>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</si>
  <si>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</si>
  <si>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</si>
  <si>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</si>
  <si>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</si>
  <si>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</si>
  <si>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</si>
  <si>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</si>
  <si>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</si>
  <si>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</si>
  <si>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</si>
  <si>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</si>
  <si>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</si>
  <si>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</si>
  <si>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</si>
  <si>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</si>
  <si>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</si>
  <si>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</si>
  <si>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</si>
  <si>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</si>
  <si>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</si>
  <si>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</si>
  <si>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</si>
  <si>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</si>
  <si>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</si>
  <si>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</si>
  <si>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</si>
  <si>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</si>
  <si>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</si>
  <si>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</si>
  <si>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</si>
  <si>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</si>
  <si>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</si>
  <si>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</si>
  <si>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</si>
  <si>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</si>
  <si>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</si>
  <si>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</si>
  <si>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</si>
  <si>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</si>
  <si>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</si>
  <si>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</si>
  <si>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</si>
  <si>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</si>
  <si>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</si>
  <si>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</si>
  <si>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</si>
  <si>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</si>
  <si>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</si>
  <si>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</si>
  <si>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</si>
  <si>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</si>
  <si>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</si>
  <si>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</si>
  <si>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</si>
  <si>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</si>
  <si>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</si>
  <si>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</si>
  <si>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</si>
  <si>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</si>
  <si>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</si>
  <si>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</si>
  <si>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</si>
  <si>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</si>
  <si>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</si>
  <si>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</si>
  <si>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</si>
  <si>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</si>
  <si>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</si>
  <si>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</si>
  <si>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</si>
  <si>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</si>
  <si>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</si>
  <si>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</si>
  <si>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</si>
  <si>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</si>
  <si>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</si>
  <si>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</si>
  <si>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</si>
  <si>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</si>
  <si>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</si>
  <si>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</si>
  <si>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</si>
  <si>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</si>
  <si>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</si>
  <si>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</si>
  <si>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</si>
  <si>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</si>
  <si>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</si>
  <si>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</si>
  <si>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</si>
  <si>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</si>
  <si>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</si>
  <si>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</si>
  <si>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</si>
  <si>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</si>
  <si>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</si>
  <si>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</si>
  <si>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</si>
  <si>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</si>
  <si>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</si>
  <si>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</si>
  <si>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</si>
  <si>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</si>
  <si>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</si>
  <si>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</si>
  <si>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</si>
  <si>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</si>
  <si>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</si>
  <si>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</si>
  <si>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</si>
  <si>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</si>
  <si>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</si>
  <si>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</si>
  <si>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</si>
  <si>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</si>
  <si>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</si>
  <si>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</si>
  <si>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</si>
  <si>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</si>
  <si>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</si>
  <si>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</si>
  <si>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</si>
  <si>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</si>
  <si>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</si>
  <si>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</si>
  <si>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</si>
  <si>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</si>
  <si>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</si>
  <si>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</si>
  <si>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</si>
  <si>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</si>
  <si>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</si>
  <si>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</si>
  <si>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</si>
  <si>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</si>
  <si>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</si>
  <si>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</si>
  <si>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</si>
  <si>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</si>
  <si>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</si>
  <si>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</si>
  <si>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</si>
  <si>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</si>
  <si>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</si>
  <si>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</si>
  <si>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</si>
  <si>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</si>
  <si>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</si>
  <si>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</si>
  <si>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</si>
  <si>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</si>
  <si>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</si>
  <si>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</si>
  <si>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</si>
  <si>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</si>
  <si>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</si>
  <si>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คู่สมรสจำเลยที่ 1</t>
  </si>
  <si>
    <t>อ.ฮอด</t>
  </si>
  <si>
    <t>นางสาวนฤมล เมืองใจ</t>
  </si>
  <si>
    <t>1-5103-00074-61-5</t>
  </si>
  <si>
    <t>นายกิติคุณ อุ่นจิต</t>
  </si>
  <si>
    <t>1-5099-00598-88-5</t>
  </si>
  <si>
    <t>นางสาวมัตติกา เมืองใจ</t>
  </si>
  <si>
    <t>1-5106-00059-23-9</t>
  </si>
  <si>
    <t>3-5016-00299-99-7</t>
  </si>
  <si>
    <t>อ.บ้านโฮ่ง</t>
  </si>
  <si>
    <t>อ.อมก๋อย</t>
  </si>
  <si>
    <t>อ.ป่าซาง</t>
  </si>
  <si>
    <t>2937(68) - รายงานผลสืบทรัพย์ ราย นางสาวนฤมล เมืองใจ สาขาอมก๋อย (สืบรอบที่ 1) - ไม่พบทรัพย์</t>
  </si>
  <si>
    <t>นายสุรสิทธิ์ แซ่เซียว</t>
  </si>
  <si>
    <t>นางจุฑาทิพย์ แซ่เซียว</t>
  </si>
  <si>
    <t>3-2203-00523-75-3</t>
  </si>
  <si>
    <t>จังหวัดเชียงใหม่  สาขาจอมทอง ส่วนแยกฮอด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</si>
</sst>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I10" workbookViewId="0">
      <selection activeCell="K17" sqref="K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2937</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นางสาวนฤมล เมืองใจ</v>
      </c>
      <c r="C2" s="175" t="s">
        <v>73</v>
      </c>
      <c r="D2" s="145" t="str">
        <f t="array" ref="D2">_xlfn.IFS(I1&lt;850,VLOOKUP(I1,[1]บังคับคดี!$B:$ZZ,10,0),AND(I1&gt;=850,I1&lt;1435),VLOOKUP(I1,'[1]บังคับคดีใหม่ ปี2563-2564'!$B:$ZZ,11,0),I1&gt;=1435,VLOOKUP(I1,'[1]สืบทรัพย์ ปี 2564-25666'!$B:$ZZ,11,0))</f>
        <v>อมก๋อย</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888167010200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800087413228</v>
      </c>
      <c r="C4" s="176" t="s">
        <v>262</v>
      </c>
      <c r="D4" s="213">
        <v>243961</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จังหวัดลำพูน</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ผบ.363/2567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ผบ.448/2567</v>
      </c>
      <c r="I5" s="157" t="s">
        <v>255</v>
      </c>
      <c r="J5" s="157"/>
      <c r="K5" s="157"/>
      <c r="L5" s="157"/>
      <c r="M5" s="157"/>
    </row>
    <row r="6" spans="1:25">
      <c r="A6" s="153" t="s">
        <v>335</v>
      </c>
      <c r="B6" s="171">
        <v>80192.34</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371</v>
      </c>
      <c r="F12" s="232"/>
      <c r="G12" s="197" t="s">
        <v>371</v>
      </c>
      <c r="H12" s="232"/>
      <c r="I12" s="197" t="s">
        <v>371</v>
      </c>
      <c r="J12" s="232"/>
      <c r="K12" s="197" t="s">
        <v>372</v>
      </c>
      <c r="L12" s="232"/>
      <c r="M12" s="197"/>
      <c r="N12" s="232"/>
      <c r="O12" s="197" t="s">
        <v>372</v>
      </c>
      <c r="P12" s="232"/>
      <c r="Q12" s="197" t="s">
        <v>371</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366</v>
      </c>
      <c r="C13" s="197" t="s">
        <v>367</v>
      </c>
      <c r="D13" s="232"/>
      <c r="E13" s="197" t="s">
        <v>372</v>
      </c>
      <c r="F13" s="232"/>
      <c r="G13" s="197" t="s">
        <v>371</v>
      </c>
      <c r="H13" s="232"/>
      <c r="I13" s="197"/>
      <c r="J13" s="232"/>
      <c r="K13" s="197" t="s">
        <v>372</v>
      </c>
      <c r="L13" s="232"/>
      <c r="M13" s="197"/>
      <c r="N13" s="232"/>
      <c r="O13" s="197" t="s">
        <v>372</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368</v>
      </c>
      <c r="C14" s="197" t="s">
        <v>369</v>
      </c>
      <c r="D14" s="232"/>
      <c r="E14" s="197" t="s">
        <v>373</v>
      </c>
      <c r="F14" s="232"/>
      <c r="G14" s="197" t="s">
        <v>371</v>
      </c>
      <c r="H14" s="232"/>
      <c r="I14" s="197" t="s">
        <v>371</v>
      </c>
      <c r="J14" s="232"/>
      <c r="K14" s="197"/>
      <c r="L14" s="232"/>
      <c r="M14" s="197"/>
      <c r="N14" s="232"/>
      <c r="O14" s="197" t="s">
        <v>372</v>
      </c>
      <c r="P14" s="232"/>
      <c r="Q14" s="197" t="s">
        <v>371</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376</v>
      </c>
      <c r="C16" s="197" t="s">
        <v>370</v>
      </c>
      <c r="D16" s="232"/>
      <c r="E16" s="197" t="s">
        <v>363</v>
      </c>
      <c r="F16" s="232"/>
      <c r="G16" s="197" t="s">
        <v>372</v>
      </c>
      <c r="H16" s="232"/>
      <c r="I16" s="197" t="s">
        <v>372</v>
      </c>
      <c r="J16" s="232"/>
      <c r="K16" s="197" t="s">
        <v>363</v>
      </c>
      <c r="L16" s="232"/>
      <c r="M16" s="197"/>
      <c r="N16" s="232"/>
      <c r="O16" s="197" t="s">
        <v>372</v>
      </c>
      <c r="P16" s="232"/>
      <c r="Q16" s="197" t="s">
        <v>372</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375</v>
      </c>
      <c r="C17" s="197" t="s">
        <v>377</v>
      </c>
      <c r="D17" s="232"/>
      <c r="E17" s="197"/>
      <c r="F17" s="232"/>
      <c r="G17" s="197" t="s">
        <v>372</v>
      </c>
      <c r="H17" s="232"/>
      <c r="I17" s="197"/>
      <c r="J17" s="232"/>
      <c r="K17" s="197" t="s">
        <v>363</v>
      </c>
      <c r="L17" s="232"/>
      <c r="M17" s="197"/>
      <c r="N17" s="232"/>
      <c r="O17" s="197"/>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2937 - รายงานผลสืบทรัพย์ ราย นางสาวนฤมล เมืองใจ สาขาอมก๋อย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7" zoomScaleNormal="100" zoomScaleSheetLayoutView="100" workbookViewId="0">
      <selection activeCell="AM11" sqref="AM1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กันยายน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นางสาวนฤมล เมืองใจ</v>
      </c>
      <c r="F4" s="259"/>
      <c r="G4" s="259"/>
      <c r="H4" s="259"/>
      <c r="I4" s="259"/>
      <c r="J4" s="259"/>
      <c r="K4" s="259"/>
      <c r="L4" s="259"/>
      <c r="M4" s="259"/>
      <c r="N4" s="259"/>
      <c r="O4" s="259"/>
      <c r="P4" s="259"/>
      <c r="Q4" s="259"/>
      <c r="R4" s="259"/>
      <c r="S4" s="259"/>
      <c r="T4" s="259"/>
      <c r="U4" s="258" t="s">
        <v>73</v>
      </c>
      <c r="V4" s="258"/>
      <c r="W4" s="259" t="str">
        <f>Sheet1!D2</f>
        <v>อมก๋อย</v>
      </c>
      <c r="X4" s="259"/>
      <c r="Y4" s="259"/>
      <c r="Z4" s="259"/>
      <c r="AA4" s="259"/>
      <c r="AB4" s="259"/>
      <c r="AC4" s="259"/>
      <c r="AD4" s="259"/>
      <c r="AE4" s="259"/>
      <c r="AF4" s="259"/>
      <c r="AG4" s="259"/>
      <c r="AH4" s="259"/>
      <c r="AI4" s="259"/>
      <c r="AJ4" s="259"/>
      <c r="AK4" s="138"/>
      <c r="AL4" s="180" t="s">
        <v>259</v>
      </c>
      <c r="AM4" s="179" t="s">
        <v>374</v>
      </c>
      <c r="AO4" s="161" t="s">
        <v>239</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f>IF(OR(Sheet1!D3=0,Sheet1!D3="-"),"-",Sheet1!D3)</f>
        <v>888167010200</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2937(68) - รายงานผลสืบทรัพย์ ราย นางสาวนฤมล เมืองใจ สาขาอมก๋อย (สืบรอบที่ 1) - ไม่พบทรัพย์</v>
      </c>
      <c r="AM5" s="138"/>
      <c r="AO5" s="162" t="s">
        <v>256</v>
      </c>
      <c r="AP5" s="138"/>
      <c r="AQ5" s="138"/>
    </row>
    <row r="6" spans="1:43">
      <c r="A6" s="19" t="s">
        <v>207</v>
      </c>
      <c r="B6" s="137"/>
      <c r="F6" s="264">
        <f>Sheet1!B4</f>
        <v>800087413228</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จังหวัดลำพูน</v>
      </c>
      <c r="D7" s="260"/>
      <c r="E7" s="260"/>
      <c r="F7" s="260"/>
      <c r="G7" s="260"/>
      <c r="H7" s="260"/>
      <c r="I7" s="260"/>
      <c r="J7" s="260"/>
      <c r="K7" s="278" t="s">
        <v>209</v>
      </c>
      <c r="L7" s="278"/>
      <c r="M7" s="278"/>
      <c r="N7" s="278"/>
      <c r="O7" s="278"/>
      <c r="P7" s="278"/>
      <c r="Q7" s="261" t="str">
        <f>Sheet1!D5</f>
        <v>ผบ.363/2567</v>
      </c>
      <c r="R7" s="261"/>
      <c r="S7" s="261"/>
      <c r="T7" s="261"/>
      <c r="U7" s="261"/>
      <c r="V7" s="261"/>
      <c r="W7" s="261"/>
      <c r="X7" s="277" t="s">
        <v>210</v>
      </c>
      <c r="Y7" s="277"/>
      <c r="Z7" s="277"/>
      <c r="AA7" s="277"/>
      <c r="AB7" s="277"/>
      <c r="AC7" s="277"/>
      <c r="AD7" s="261" t="str">
        <f>Sheet1!F5</f>
        <v>ผบ.448/2567</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นางสาวนฤมล เมืองใจ</v>
      </c>
      <c r="G9" s="262"/>
      <c r="H9" s="262"/>
      <c r="I9" s="262"/>
      <c r="J9" s="262"/>
      <c r="K9" s="262"/>
      <c r="L9" s="262"/>
      <c r="M9" s="262"/>
      <c r="N9" s="262"/>
      <c r="O9" s="262"/>
      <c r="P9" s="262"/>
      <c r="Q9" s="262"/>
      <c r="R9" s="262"/>
      <c r="S9" s="2" t="str">
        <f>Sheet1!A13</f>
        <v>คู่สมรสจำเลยที่ 1</v>
      </c>
      <c r="Y9" s="263" t="str">
        <f>Sheet1!B13</f>
        <v>นายกิติคุณ อุ่นจิต</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นางสาวมัตติกา เมืองใจ</v>
      </c>
      <c r="G10" s="262"/>
      <c r="H10" s="262"/>
      <c r="I10" s="262"/>
      <c r="J10" s="262"/>
      <c r="K10" s="262"/>
      <c r="L10" s="262"/>
      <c r="M10" s="262"/>
      <c r="N10" s="262"/>
      <c r="O10" s="262"/>
      <c r="P10" s="262"/>
      <c r="Q10" s="262"/>
      <c r="R10" s="262"/>
      <c r="S10" s="2" t="s">
        <v>214</v>
      </c>
      <c r="Y10" s="263" t="str">
        <f>Sheet1!B15</f>
        <v>-</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นางจุฑาทิพย์ แซ่เซียว</v>
      </c>
      <c r="G11" s="262"/>
      <c r="H11" s="262"/>
      <c r="I11" s="262"/>
      <c r="J11" s="262"/>
      <c r="K11" s="262"/>
      <c r="L11" s="262"/>
      <c r="M11" s="262"/>
      <c r="N11" s="262"/>
      <c r="O11" s="262"/>
      <c r="P11" s="262"/>
      <c r="Q11" s="262"/>
      <c r="R11" s="262"/>
      <c r="S11" s="2" t="s">
        <v>215</v>
      </c>
      <c r="Y11" s="263" t="str">
        <f>Sheet1!B17</f>
        <v>นายสุรสิทธิ์ แซ่เซียว</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อ.บ้านโฮ่ง
- ณ ภูมิลำเนาปัจจุบัน : อ.บ้านโฮ่ง
- ขณะทำสัญญา : อ.บ้านโฮ่ง
- ที่จดทะเบียนสมรส : อ.อมก๋อย
- ที่จดทะเบียนหย่า : -
- สถานที่ทำสัญญา : อ.อมก๋อย
- ตามคำขอกู้ : อ.บ้านโฮ่ง</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อ.อมก๋อย
- ณ ภูมิลำเนาปัจจุบัน : อ.บ้านโฮ่ง
- ขณะทำสัญญา : -
- ที่จดทะเบียนสมรส : อ.อมก๋อย
- ที่จดทะเบียนหย่า : -
- สถานที่ทำสัญญา : อ.อมก๋อย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ไม่พบ
-
ไม่พบ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อ.ป่าซาง
- ณ ภูมิลำเนาปัจจุบัน : อ.บ้านโฮ่ง
- ขณะทำสัญญา : อ.บ้านโฮ่ง
- ที่จดทะเบียนสมรส : -
- ที่จดทะเบียนหย่า : -
- สถานที่ทำสัญญา : อ.อมก๋อย
- ตามคำขอกู้ : อ.บ้านโฮ่ง</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hidden="1"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hidden="1"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อ.ฮอด
- ณ ภูมิลำเนาปัจจุบัน : อ.อมก๋อย
- ขณะทำสัญญา : อ.อมก๋อย
- ที่จดทะเบียนสมรส : อ.ฮอด
- ที่จดทะเบียนหย่า : -
- สถานที่ทำสัญญา : อ.อมก๋อย
- ตามคำขอกู้ : อ.อมก๋อย</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อ.อมก๋อย
- ขณะทำสัญญา : -
- ที่จดทะเบียนสมรส : อ.ฮอด
- ที่จดทะเบียนหย่า : -
- สถานที่ทำสัญญา : -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ไม่พบ
-
ไม่พบ
-
-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4" zoomScaleNormal="100" workbookViewId="0">
      <selection activeCell="AT7" sqref="AT7"/>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360</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378</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ผบ.363/2567 ในคดีหมายเลขแดงที่  ผบ.448/2567 ลว.9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11</v>
      </c>
      <c r="AV16" s="209" t="s">
        <v>333</v>
      </c>
    </row>
    <row r="17" spans="1:45">
      <c r="A17" s="182"/>
      <c r="B17" s="182"/>
      <c r="C17" s="262" t="str">
        <f>IF(AS17="","ซ่อนช่อง",CONCATENATE("1. ",VLOOKUP(AS17,Table1[#All],2,0)))</f>
        <v>1. นางสาวนฤมล เมืองใจ</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1-5103-00074-61-5</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นายกิติคุณ อุ่นจิต</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1-5099-00598-88-5</v>
      </c>
      <c r="AE18" s="284"/>
      <c r="AF18" s="284"/>
      <c r="AG18" s="284"/>
      <c r="AH18" s="284"/>
      <c r="AI18" s="284"/>
      <c r="AJ18" s="284"/>
      <c r="AK18" s="284"/>
      <c r="AL18" s="189"/>
      <c r="AM18" s="187"/>
      <c r="AN18" s="187"/>
      <c r="AO18" s="187"/>
      <c r="AP18" s="187"/>
      <c r="AQ18" s="187"/>
      <c r="AS18" s="191" t="s">
        <v>362</v>
      </c>
    </row>
    <row r="19" spans="1:45">
      <c r="A19" s="187"/>
      <c r="B19" s="187"/>
      <c r="C19" s="283" t="str">
        <f>IF(AS19="","ซ่อนช่อง",CONCATENATE("3. ",VLOOKUP(AS19,Table1[#All],2,0)))</f>
        <v>3. นางสาวมัตติกา เมืองใจ</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1-5106-00059-23-9</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นางจุฑาทิพย์ แซ่เซียว</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3-5016-00299-99-7</v>
      </c>
      <c r="AE20" s="284"/>
      <c r="AF20" s="284"/>
      <c r="AG20" s="284"/>
      <c r="AH20" s="284"/>
      <c r="AI20" s="284"/>
      <c r="AJ20" s="284"/>
      <c r="AK20" s="284"/>
      <c r="AL20" s="189"/>
      <c r="AM20" s="187"/>
      <c r="AN20" s="187"/>
      <c r="AO20" s="187"/>
      <c r="AP20" s="187"/>
      <c r="AQ20" s="187"/>
      <c r="AS20" s="191" t="s">
        <v>213</v>
      </c>
    </row>
    <row r="21" spans="1:45">
      <c r="A21" s="187"/>
      <c r="B21" s="187"/>
      <c r="C21" s="283" t="str">
        <f>IF(AS21="","ซ่อนช่อง",CONCATENATE("5. ",VLOOKUP(AS21,Table1[#All],2,0)))</f>
        <v>5. นายสุรสิทธิ์ แซ่เซียว</v>
      </c>
      <c r="D21" s="283"/>
      <c r="E21" s="283"/>
      <c r="F21" s="283"/>
      <c r="G21" s="283"/>
      <c r="H21" s="283"/>
      <c r="I21" s="283"/>
      <c r="J21" s="283"/>
      <c r="K21" s="283"/>
      <c r="L21" s="283"/>
      <c r="M21" s="283"/>
      <c r="N21" s="283"/>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3-2203-00523-75-3</v>
      </c>
      <c r="AE21" s="284"/>
      <c r="AF21" s="284"/>
      <c r="AG21" s="284"/>
      <c r="AH21" s="284"/>
      <c r="AI21" s="284"/>
      <c r="AJ21" s="284"/>
      <c r="AK21" s="284"/>
      <c r="AL21" s="189"/>
      <c r="AM21" s="187"/>
      <c r="AN21" s="187"/>
      <c r="AO21" s="187"/>
      <c r="AP21" s="187"/>
      <c r="AQ21" s="187"/>
      <c r="AS21" s="191" t="s">
        <v>215</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ผบ.363/2567 คดีหมายเลขแดงที่ ผบ.448/2567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นางสาวนฤมล เมืองใจ</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1-5103-00074-61-5</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2025-09-09T08:30:47Z</cp:lastPrinted>
  <dcterms:created xsi:type="dcterms:W3CDTF">2016-06-06T16:13:57Z</dcterms:created>
  <dcterms:modified xsi:type="dcterms:W3CDTF">2025-09-09T08:30:50Z</dcterms:modified>
</cp:coreProperties>
</file>